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表1" sheetId="1" r:id="rId1"/>
    <sheet name="表2" sheetId="2" r:id="rId2"/>
    <sheet name="Sheet3" sheetId="3" r:id="rId3"/>
  </sheets>
  <externalReferences>
    <externalReference r:id="rId4"/>
  </externalReferences>
  <definedNames>
    <definedName name="TbdqBM" hidden="1">[1]封面!$C$7</definedName>
    <definedName name="TbdqMC" hidden="1">IFERROR([1]封面!$D$11,"请在封面页选择地区")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<sst xmlns="http://schemas.openxmlformats.org/spreadsheetml/2006/main" count="119" uniqueCount="115">
  <si>
    <t>表六之一</t>
  </si>
  <si>
    <t>2025年一般公共预算收支明细表</t>
  </si>
  <si>
    <t>单位：万元</t>
  </si>
  <si>
    <t>行政
区划
编码</t>
  </si>
  <si>
    <r>
      <rPr>
        <sz val="11"/>
        <rFont val="黑体"/>
        <charset val="134"/>
      </rPr>
      <t>地</t>
    </r>
    <r>
      <rPr>
        <sz val="11"/>
        <rFont val="Times New Roman"/>
        <charset val="134"/>
      </rPr>
      <t xml:space="preserve">    </t>
    </r>
    <r>
      <rPr>
        <sz val="11"/>
        <rFont val="黑体"/>
        <charset val="134"/>
      </rPr>
      <t>区</t>
    </r>
  </si>
  <si>
    <r>
      <rPr>
        <sz val="11"/>
        <rFont val="黑体"/>
        <charset val="134"/>
      </rPr>
      <t>收</t>
    </r>
    <r>
      <rPr>
        <sz val="11"/>
        <rFont val="Times New Roman"/>
        <charset val="134"/>
      </rPr>
      <t xml:space="preserve">       </t>
    </r>
    <r>
      <rPr>
        <sz val="11"/>
        <rFont val="黑体"/>
        <charset val="134"/>
      </rPr>
      <t>入</t>
    </r>
  </si>
  <si>
    <r>
      <rPr>
        <sz val="11"/>
        <rFont val="黑体"/>
        <charset val="134"/>
      </rPr>
      <t>收入合计</t>
    </r>
  </si>
  <si>
    <r>
      <rPr>
        <sz val="11"/>
        <rFont val="黑体"/>
        <charset val="134"/>
      </rPr>
      <t>税　　　　收　　　　收　　　　入</t>
    </r>
  </si>
  <si>
    <r>
      <rPr>
        <sz val="11"/>
        <rFont val="黑体"/>
        <charset val="134"/>
      </rPr>
      <t>非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税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收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入</t>
    </r>
  </si>
  <si>
    <r>
      <rPr>
        <sz val="11"/>
        <rFont val="黑体"/>
        <charset val="134"/>
      </rPr>
      <t>小计</t>
    </r>
  </si>
  <si>
    <r>
      <rPr>
        <sz val="11"/>
        <rFont val="黑体"/>
        <charset val="134"/>
      </rPr>
      <t>增值税</t>
    </r>
  </si>
  <si>
    <r>
      <rPr>
        <sz val="11"/>
        <rFont val="黑体"/>
        <charset val="134"/>
      </rPr>
      <t>企业所得税</t>
    </r>
  </si>
  <si>
    <r>
      <rPr>
        <sz val="11"/>
        <rFont val="黑体"/>
        <charset val="134"/>
      </rPr>
      <t>企业所得税退税</t>
    </r>
  </si>
  <si>
    <r>
      <rPr>
        <sz val="11"/>
        <rFont val="黑体"/>
        <charset val="134"/>
      </rPr>
      <t>个人所得税</t>
    </r>
  </si>
  <si>
    <r>
      <rPr>
        <sz val="11"/>
        <rFont val="黑体"/>
        <charset val="134"/>
      </rPr>
      <t>资源税</t>
    </r>
  </si>
  <si>
    <r>
      <rPr>
        <sz val="11"/>
        <rFont val="黑体"/>
        <charset val="134"/>
      </rPr>
      <t>城市维护建设税</t>
    </r>
  </si>
  <si>
    <r>
      <rPr>
        <sz val="11"/>
        <rFont val="黑体"/>
        <charset val="134"/>
      </rPr>
      <t>房产税</t>
    </r>
  </si>
  <si>
    <r>
      <rPr>
        <sz val="11"/>
        <rFont val="黑体"/>
        <charset val="134"/>
      </rPr>
      <t>印花税</t>
    </r>
  </si>
  <si>
    <r>
      <rPr>
        <sz val="11"/>
        <rFont val="黑体"/>
        <charset val="134"/>
      </rPr>
      <t>城镇土地使用税</t>
    </r>
  </si>
  <si>
    <r>
      <rPr>
        <sz val="11"/>
        <rFont val="黑体"/>
        <charset val="134"/>
      </rPr>
      <t>土地增值税</t>
    </r>
  </si>
  <si>
    <r>
      <rPr>
        <sz val="11"/>
        <rFont val="黑体"/>
        <charset val="134"/>
      </rPr>
      <t>车船税</t>
    </r>
  </si>
  <si>
    <r>
      <rPr>
        <sz val="11"/>
        <rFont val="黑体"/>
        <charset val="134"/>
      </rPr>
      <t>耕地占用税</t>
    </r>
  </si>
  <si>
    <r>
      <rPr>
        <sz val="11"/>
        <rFont val="黑体"/>
        <charset val="134"/>
      </rPr>
      <t>契税</t>
    </r>
  </si>
  <si>
    <r>
      <rPr>
        <sz val="11"/>
        <rFont val="黑体"/>
        <charset val="134"/>
      </rPr>
      <t>烟叶税</t>
    </r>
  </si>
  <si>
    <r>
      <rPr>
        <sz val="11"/>
        <rFont val="黑体"/>
        <charset val="134"/>
      </rPr>
      <t>环境保护税</t>
    </r>
  </si>
  <si>
    <r>
      <rPr>
        <sz val="11"/>
        <rFont val="黑体"/>
        <charset val="134"/>
      </rPr>
      <t>其他税收收入</t>
    </r>
  </si>
  <si>
    <t>专项收入</t>
  </si>
  <si>
    <t>行政事业性收费收入</t>
  </si>
  <si>
    <t>罚没收入</t>
  </si>
  <si>
    <r>
      <rPr>
        <sz val="11"/>
        <rFont val="黑体"/>
        <charset val="134"/>
      </rPr>
      <t>国有资本经营收入</t>
    </r>
  </si>
  <si>
    <t>国有资源（资产）有偿使用收入</t>
  </si>
  <si>
    <t>捐赠收入</t>
  </si>
  <si>
    <r>
      <rPr>
        <sz val="11"/>
        <rFont val="黑体"/>
        <charset val="134"/>
      </rPr>
      <t>政府住房基金收入</t>
    </r>
  </si>
  <si>
    <t>其他收入</t>
  </si>
  <si>
    <t>101</t>
  </si>
  <si>
    <t>10101</t>
  </si>
  <si>
    <t>10104</t>
  </si>
  <si>
    <t>10105</t>
  </si>
  <si>
    <t>10106</t>
  </si>
  <si>
    <t>10107</t>
  </si>
  <si>
    <t>10109</t>
  </si>
  <si>
    <t>10110</t>
  </si>
  <si>
    <t>10111</t>
  </si>
  <si>
    <t>10112</t>
  </si>
  <si>
    <t>10113</t>
  </si>
  <si>
    <t>10114</t>
  </si>
  <si>
    <t>10118</t>
  </si>
  <si>
    <t>10119</t>
  </si>
  <si>
    <t>10120</t>
  </si>
  <si>
    <t>10121</t>
  </si>
  <si>
    <t>10199</t>
  </si>
  <si>
    <t>103</t>
  </si>
  <si>
    <t>10302</t>
  </si>
  <si>
    <t>10304</t>
  </si>
  <si>
    <t>10305</t>
  </si>
  <si>
    <t>10306</t>
  </si>
  <si>
    <t>10307</t>
  </si>
  <si>
    <t>10308</t>
  </si>
  <si>
    <t>10309</t>
  </si>
  <si>
    <t>10399</t>
  </si>
  <si>
    <t>表六之二</t>
  </si>
  <si>
    <r>
      <t>2025</t>
    </r>
    <r>
      <rPr>
        <sz val="18"/>
        <rFont val="方正小标宋简体"/>
        <charset val="134"/>
      </rPr>
      <t>年一般公共预算收支明细表</t>
    </r>
  </si>
  <si>
    <t xml:space="preserve"> </t>
  </si>
  <si>
    <r>
      <rPr>
        <sz val="11"/>
        <rFont val="黑体"/>
        <charset val="134"/>
      </rPr>
      <t>支</t>
    </r>
    <r>
      <rPr>
        <sz val="11"/>
        <rFont val="Times New Roman"/>
        <charset val="134"/>
      </rPr>
      <t xml:space="preserve">            </t>
    </r>
    <r>
      <rPr>
        <sz val="11"/>
        <rFont val="黑体"/>
        <charset val="134"/>
      </rPr>
      <t>出</t>
    </r>
  </si>
  <si>
    <t>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</si>
  <si>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</si>
  <si>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</si>
  <si>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</si>
  <si>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</si>
  <si>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</si>
  <si>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</si>
  <si>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</si>
  <si>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</si>
  <si>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</si>
  <si>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</si>
  <si>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</si>
  <si>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</si>
  <si>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</si>
  <si>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</si>
  <si>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</si>
  <si>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</si>
  <si>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</si>
  <si>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</si>
  <si>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</si>
  <si>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</si>
  <si>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</si>
  <si>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</si>
  <si>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</si>
  <si>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</si>
  <si>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</si>
  <si>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</si>
  <si>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</si>
  <si>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</si>
  <si>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</si>
  <si>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</si>
  <si>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</si>
  <si>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</si>
  <si>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</si>
  <si>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</si>
  <si>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</si>
  <si>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</si>
  <si>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</si>
  <si>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</si>
  <si>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</si>
  <si>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</si>
  <si>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</si>
  <si>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</si>
  <si>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</si>
  <si>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221</t>
  </si>
  <si>
    <t>222</t>
  </si>
  <si>
    <t>224</t>
  </si>
  <si>
    <t>227</t>
  </si>
  <si>
    <t>229</t>
  </si>
  <si>
    <t>232</t>
  </si>
  <si>
    <t>233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</si>
</sst>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黑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name val="仿宋_GB2312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40">
    <xf numFmtId="0" fontId="0" fillId="0" borderId="0" xfId="0">
      <alignment vertical="center"/>
    </xf>
    <xf numFmtId="0" fontId="1" fillId="2" borderId="0" xfId="49" applyFont="1" applyFill="1"/>
    <xf numFmtId="0" fontId="2" fillId="2" borderId="0" xfId="49" applyFont="1" applyFill="1"/>
    <xf numFmtId="0" fontId="3" fillId="2" borderId="0" xfId="50" applyFont="1" applyFill="1" applyAlignment="1">
      <alignment vertical="center"/>
    </xf>
    <xf numFmtId="0" fontId="4" fillId="2" borderId="0" xfId="50" applyFont="1" applyFill="1" applyAlignment="1">
      <alignment horizontal="center" vertical="center" wrapText="1"/>
    </xf>
    <xf numFmtId="0" fontId="4" fillId="2" borderId="0" xfId="50" applyFont="1" applyFill="1" applyAlignment="1">
      <alignment horizontal="center" vertical="center"/>
    </xf>
    <xf numFmtId="0" fontId="1" fillId="2" borderId="0" xfId="49" applyFont="1" applyFill="1" applyAlignment="1">
      <alignment horizontal="right" vertical="center"/>
    </xf>
    <xf numFmtId="0" fontId="3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Continuous" vertical="center" wrapText="1"/>
    </xf>
    <xf numFmtId="0" fontId="8" fillId="2" borderId="1" xfId="49" applyFont="1" applyFill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2" xfId="49" applyFont="1" applyFill="1" applyBorder="1" applyAlignment="1">
      <alignment vertical="center"/>
    </xf>
    <xf numFmtId="0" fontId="7" fillId="2" borderId="2" xfId="49" applyFont="1" applyFill="1" applyBorder="1" applyAlignment="1">
      <alignment vertical="center"/>
    </xf>
    <xf numFmtId="176" fontId="5" fillId="2" borderId="2" xfId="49" applyNumberFormat="1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0" fontId="2" fillId="2" borderId="0" xfId="49" applyFont="1" applyFill="1" applyAlignment="1">
      <alignment horizontal="right" vertical="center"/>
    </xf>
    <xf numFmtId="0" fontId="9" fillId="2" borderId="0" xfId="49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2" borderId="0" xfId="50" applyFont="1" applyFill="1" applyAlignment="1">
      <alignment vertical="center"/>
    </xf>
    <xf numFmtId="0" fontId="11" fillId="2" borderId="0" xfId="50" applyFont="1" applyFill="1" applyAlignment="1">
      <alignment horizontal="center" vertical="center" wrapText="1"/>
    </xf>
    <xf numFmtId="0" fontId="11" fillId="2" borderId="0" xfId="50" applyFont="1" applyFill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1" fillId="0" borderId="0" xfId="49" applyFont="1"/>
    <xf numFmtId="0" fontId="12" fillId="2" borderId="2" xfId="49" applyFont="1" applyFill="1" applyBorder="1" applyAlignment="1">
      <alignment horizontal="centerContinuous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5" fillId="2" borderId="9" xfId="49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2" fillId="0" borderId="0" xfId="49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150;&#20844;&#36164;&#26009;\2025&#24180;&#39044;&#31639;\&#20108;&#27425;220524_&#26611;&#27827;&#21439;_2025&#24180;&#22320;&#26041;&#36130;&#25919;&#39044;&#31639;&#34920;&#65288;&#20154;&#22823;&#25209;&#22797;&#21475;&#24452;&#65289;_20250314%201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>
        <row r="7">
          <cell r="C7" t="str">
            <v>220524</v>
          </cell>
        </row>
        <row r="11">
          <cell r="D11" t="str">
            <v>柳河县</v>
          </cell>
        </row>
      </sheetData>
      <sheetData sheetId="3"/>
      <sheetData sheetId="4"/>
      <sheetData sheetId="5">
        <row r="6">
          <cell r="A6" t="str">
            <v>101</v>
          </cell>
          <cell r="B6" t="str">
            <v>税收收入</v>
          </cell>
          <cell r="C6">
            <v>15344</v>
          </cell>
          <cell r="D6">
            <v>11739</v>
          </cell>
          <cell r="E6">
            <v>12000</v>
          </cell>
          <cell r="F6">
            <v>0.782064650677789</v>
          </cell>
        </row>
        <row r="7">
          <cell r="A7" t="str">
            <v>10101</v>
          </cell>
          <cell r="B7" t="str">
            <v>增值税</v>
          </cell>
          <cell r="C7">
            <v>4995</v>
          </cell>
          <cell r="D7">
            <v>2024</v>
          </cell>
          <cell r="E7">
            <v>3579</v>
          </cell>
          <cell r="F7">
            <v>0.716516516516516</v>
          </cell>
        </row>
        <row r="8">
          <cell r="A8" t="str">
            <v>10104</v>
          </cell>
          <cell r="B8" t="str">
            <v>企业所得税</v>
          </cell>
          <cell r="C8">
            <v>1490</v>
          </cell>
          <cell r="D8">
            <v>956</v>
          </cell>
          <cell r="E8">
            <v>825</v>
          </cell>
          <cell r="F8">
            <v>0.553691275167785</v>
          </cell>
        </row>
        <row r="9">
          <cell r="A9" t="str">
            <v>10106</v>
          </cell>
          <cell r="B9" t="str">
            <v>个人所得税</v>
          </cell>
          <cell r="C9">
            <v>464</v>
          </cell>
          <cell r="D9">
            <v>451</v>
          </cell>
          <cell r="E9">
            <v>575</v>
          </cell>
          <cell r="F9">
            <v>1.23922413793103</v>
          </cell>
        </row>
        <row r="10">
          <cell r="A10" t="str">
            <v>10107</v>
          </cell>
          <cell r="B10" t="str">
            <v>资源税</v>
          </cell>
          <cell r="C10">
            <v>243</v>
          </cell>
          <cell r="D10">
            <v>123</v>
          </cell>
          <cell r="E10">
            <v>88</v>
          </cell>
          <cell r="F10">
            <v>0.362139917695473</v>
          </cell>
        </row>
        <row r="11">
          <cell r="A11" t="str">
            <v>10109</v>
          </cell>
          <cell r="B11" t="str">
            <v>城市维护建设税</v>
          </cell>
          <cell r="C11">
            <v>910</v>
          </cell>
          <cell r="D11">
            <v>606</v>
          </cell>
          <cell r="E11">
            <v>532</v>
          </cell>
          <cell r="F11">
            <v>0.584615384615385</v>
          </cell>
        </row>
        <row r="12">
          <cell r="A12" t="str">
            <v>10110</v>
          </cell>
          <cell r="B12" t="str">
            <v>房产税</v>
          </cell>
          <cell r="C12">
            <v>1916</v>
          </cell>
          <cell r="D12">
            <v>1456</v>
          </cell>
          <cell r="E12">
            <v>1031</v>
          </cell>
          <cell r="F12">
            <v>0.538100208768267</v>
          </cell>
        </row>
        <row r="13">
          <cell r="A13" t="str">
            <v>10111</v>
          </cell>
          <cell r="B13" t="str">
            <v>印花税</v>
          </cell>
          <cell r="C13">
            <v>318</v>
          </cell>
          <cell r="D13">
            <v>332</v>
          </cell>
          <cell r="E13">
            <v>232</v>
          </cell>
          <cell r="F13">
            <v>0.729559748427673</v>
          </cell>
        </row>
        <row r="14">
          <cell r="A14" t="str">
            <v>10112</v>
          </cell>
          <cell r="B14" t="str">
            <v>城镇土地使用税</v>
          </cell>
          <cell r="C14">
            <v>1244</v>
          </cell>
          <cell r="D14">
            <v>1211</v>
          </cell>
          <cell r="E14">
            <v>1086</v>
          </cell>
          <cell r="F14">
            <v>0.872990353697749</v>
          </cell>
        </row>
        <row r="15">
          <cell r="A15" t="str">
            <v>10113</v>
          </cell>
          <cell r="B15" t="str">
            <v>土地增值税</v>
          </cell>
          <cell r="C15">
            <v>405</v>
          </cell>
          <cell r="D15">
            <v>358</v>
          </cell>
          <cell r="E15">
            <v>150</v>
          </cell>
          <cell r="F15">
            <v>0.37037037037037</v>
          </cell>
        </row>
        <row r="16">
          <cell r="A16" t="str">
            <v>10114</v>
          </cell>
          <cell r="B16" t="str">
            <v>车船税</v>
          </cell>
          <cell r="C16">
            <v>625</v>
          </cell>
          <cell r="D16">
            <v>1001</v>
          </cell>
          <cell r="E16">
            <v>628</v>
          </cell>
          <cell r="F16">
            <v>1.0048</v>
          </cell>
        </row>
        <row r="17">
          <cell r="A17" t="str">
            <v>10118</v>
          </cell>
          <cell r="B17" t="str">
            <v>耕地占用税</v>
          </cell>
          <cell r="C17">
            <v>3</v>
          </cell>
          <cell r="D17">
            <v>316</v>
          </cell>
          <cell r="E17">
            <v>21</v>
          </cell>
          <cell r="F17">
            <v>7</v>
          </cell>
        </row>
        <row r="18">
          <cell r="A18" t="str">
            <v>10119</v>
          </cell>
          <cell r="B18" t="str">
            <v>契税</v>
          </cell>
          <cell r="C18">
            <v>1531</v>
          </cell>
          <cell r="D18">
            <v>1432</v>
          </cell>
          <cell r="E18">
            <v>2072</v>
          </cell>
          <cell r="F18">
            <v>1.35336381450033</v>
          </cell>
        </row>
        <row r="19">
          <cell r="A19" t="str">
            <v>10120</v>
          </cell>
          <cell r="B19" t="str">
            <v>烟叶税</v>
          </cell>
          <cell r="C19">
            <v>1117</v>
          </cell>
          <cell r="D19">
            <v>1404</v>
          </cell>
          <cell r="E19">
            <v>1117</v>
          </cell>
          <cell r="F19">
            <v>1</v>
          </cell>
        </row>
        <row r="20">
          <cell r="A20" t="str">
            <v>10121</v>
          </cell>
          <cell r="B20" t="str">
            <v>环境保护税</v>
          </cell>
          <cell r="C20">
            <v>83</v>
          </cell>
          <cell r="D20">
            <v>69</v>
          </cell>
          <cell r="E20">
            <v>64</v>
          </cell>
          <cell r="F20">
            <v>0.771084337349398</v>
          </cell>
        </row>
        <row r="21">
          <cell r="A21" t="str">
            <v>10199</v>
          </cell>
          <cell r="B21" t="str">
            <v>其他税收收入</v>
          </cell>
        </row>
        <row r="21">
          <cell r="F21">
            <v>0</v>
          </cell>
        </row>
        <row r="23">
          <cell r="A23" t="str">
            <v>103</v>
          </cell>
          <cell r="B23" t="str">
            <v>非税收入</v>
          </cell>
          <cell r="C23">
            <v>27656</v>
          </cell>
          <cell r="D23">
            <v>8815</v>
          </cell>
          <cell r="E23">
            <v>37999.5</v>
          </cell>
          <cell r="F23">
            <v>1.37400564072896</v>
          </cell>
        </row>
        <row r="24">
          <cell r="A24" t="str">
            <v>10302</v>
          </cell>
          <cell r="B24" t="str">
            <v>专项收入</v>
          </cell>
          <cell r="C24">
            <v>1394</v>
          </cell>
          <cell r="D24">
            <v>1349</v>
          </cell>
          <cell r="E24">
            <v>944</v>
          </cell>
          <cell r="F24">
            <v>0.677187948350072</v>
          </cell>
        </row>
        <row r="25">
          <cell r="A25" t="str">
            <v>10304</v>
          </cell>
          <cell r="B25" t="str">
            <v>行政事业性收费收入</v>
          </cell>
          <cell r="C25">
            <v>1955.01</v>
          </cell>
          <cell r="D25">
            <v>1292</v>
          </cell>
          <cell r="E25">
            <v>1511</v>
          </cell>
          <cell r="F25">
            <v>0.772886072194004</v>
          </cell>
        </row>
        <row r="26">
          <cell r="A26" t="str">
            <v>10305</v>
          </cell>
          <cell r="B26" t="str">
            <v>罚没收入</v>
          </cell>
          <cell r="C26">
            <v>1742.7</v>
          </cell>
          <cell r="D26">
            <v>2384</v>
          </cell>
          <cell r="E26">
            <v>2544.5</v>
          </cell>
          <cell r="F26">
            <v>1.46009066391232</v>
          </cell>
        </row>
        <row r="27">
          <cell r="A27" t="str">
            <v>10306</v>
          </cell>
          <cell r="B27" t="str">
            <v>国有资本经营收入</v>
          </cell>
        </row>
        <row r="27">
          <cell r="F27">
            <v>0</v>
          </cell>
        </row>
        <row r="28">
          <cell r="A28" t="str">
            <v>10307</v>
          </cell>
          <cell r="B28" t="str">
            <v>国有资源（资产）有偿使用收入</v>
          </cell>
          <cell r="C28">
            <v>22564.29</v>
          </cell>
          <cell r="D28">
            <v>3669</v>
          </cell>
          <cell r="E28">
            <v>33000</v>
          </cell>
          <cell r="F28">
            <v>1.46248785137933</v>
          </cell>
        </row>
        <row r="29">
          <cell r="A29" t="str">
            <v>10308</v>
          </cell>
          <cell r="B29" t="str">
            <v>捐赠收入</v>
          </cell>
        </row>
        <row r="29">
          <cell r="F29">
            <v>0</v>
          </cell>
        </row>
        <row r="30">
          <cell r="A30" t="str">
            <v>10309</v>
          </cell>
          <cell r="B30" t="str">
            <v>政府住房基金收入</v>
          </cell>
        </row>
        <row r="30">
          <cell r="D30">
            <v>96</v>
          </cell>
        </row>
        <row r="30">
          <cell r="F30">
            <v>0</v>
          </cell>
        </row>
        <row r="31">
          <cell r="A31" t="str">
            <v>10399</v>
          </cell>
          <cell r="B31" t="str">
            <v>其他收入</v>
          </cell>
        </row>
        <row r="31">
          <cell r="D31">
            <v>25</v>
          </cell>
        </row>
        <row r="31">
          <cell r="F31">
            <v>0</v>
          </cell>
        </row>
        <row r="33">
          <cell r="A33" t="str">
            <v>收入总计</v>
          </cell>
        </row>
        <row r="33">
          <cell r="C33">
            <v>43000</v>
          </cell>
          <cell r="D33">
            <v>20554</v>
          </cell>
          <cell r="E33">
            <v>49999.5</v>
          </cell>
          <cell r="F33">
            <v>1.16277906976744</v>
          </cell>
        </row>
      </sheetData>
      <sheetData sheetId="6">
        <row r="6">
          <cell r="A6" t="str">
            <v>201</v>
          </cell>
          <cell r="B6" t="str">
            <v>一般公共服务支出</v>
          </cell>
          <cell r="C6">
            <v>37278</v>
          </cell>
          <cell r="D6">
            <v>44582</v>
          </cell>
          <cell r="E6">
            <v>35151</v>
          </cell>
        </row>
        <row r="7">
          <cell r="A7" t="str">
            <v>20101</v>
          </cell>
          <cell r="B7" t="str">
            <v>人大事务</v>
          </cell>
          <cell r="C7">
            <v>393</v>
          </cell>
          <cell r="D7">
            <v>495</v>
          </cell>
          <cell r="E7">
            <v>440</v>
          </cell>
        </row>
        <row r="8">
          <cell r="A8" t="str">
            <v>20102</v>
          </cell>
          <cell r="B8" t="str">
            <v>政协事务</v>
          </cell>
          <cell r="C8">
            <v>415</v>
          </cell>
          <cell r="D8">
            <v>357</v>
          </cell>
          <cell r="E8">
            <v>461</v>
          </cell>
        </row>
        <row r="9">
          <cell r="A9" t="str">
            <v>20103</v>
          </cell>
          <cell r="B9" t="str">
            <v>政府办公厅（室）及相关机构事务</v>
          </cell>
          <cell r="C9">
            <v>26039</v>
          </cell>
          <cell r="D9">
            <v>32079</v>
          </cell>
          <cell r="E9">
            <v>20861</v>
          </cell>
        </row>
        <row r="10">
          <cell r="A10" t="str">
            <v>20104</v>
          </cell>
          <cell r="B10" t="str">
            <v>发展与改革事务</v>
          </cell>
          <cell r="C10">
            <v>227</v>
          </cell>
          <cell r="D10">
            <v>636</v>
          </cell>
          <cell r="E10">
            <v>406</v>
          </cell>
        </row>
        <row r="11">
          <cell r="A11" t="str">
            <v>20105</v>
          </cell>
          <cell r="B11" t="str">
            <v>统计信息事务</v>
          </cell>
          <cell r="C11">
            <v>0</v>
          </cell>
          <cell r="D11">
            <v>39</v>
          </cell>
          <cell r="E11">
            <v>59</v>
          </cell>
        </row>
        <row r="12">
          <cell r="A12" t="str">
            <v>20106</v>
          </cell>
          <cell r="B12" t="str">
            <v>财政事务</v>
          </cell>
          <cell r="C12">
            <v>1699</v>
          </cell>
          <cell r="D12">
            <v>1575</v>
          </cell>
          <cell r="E12">
            <v>1841</v>
          </cell>
        </row>
        <row r="13">
          <cell r="A13" t="str">
            <v>20107</v>
          </cell>
          <cell r="B13" t="str">
            <v>税收事务</v>
          </cell>
          <cell r="C13">
            <v>809</v>
          </cell>
          <cell r="D13">
            <v>741</v>
          </cell>
          <cell r="E13">
            <v>1466</v>
          </cell>
        </row>
        <row r="14">
          <cell r="A14" t="str">
            <v>20108</v>
          </cell>
          <cell r="B14" t="str">
            <v>审计事务</v>
          </cell>
          <cell r="C14">
            <v>317</v>
          </cell>
          <cell r="D14">
            <v>349</v>
          </cell>
          <cell r="E14">
            <v>318</v>
          </cell>
        </row>
        <row r="15">
          <cell r="A15" t="str">
            <v>20109</v>
          </cell>
          <cell r="B15" t="str">
            <v>海关事务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20111</v>
          </cell>
          <cell r="B16" t="str">
            <v>纪检监察事务</v>
          </cell>
          <cell r="C16">
            <v>1426</v>
          </cell>
          <cell r="D16">
            <v>1905</v>
          </cell>
          <cell r="E16">
            <v>1606</v>
          </cell>
        </row>
        <row r="17">
          <cell r="A17" t="str">
            <v>20113</v>
          </cell>
          <cell r="B17" t="str">
            <v>商贸事务</v>
          </cell>
          <cell r="C17">
            <v>414</v>
          </cell>
          <cell r="D17">
            <v>828</v>
          </cell>
          <cell r="E17">
            <v>589</v>
          </cell>
        </row>
        <row r="18">
          <cell r="A18" t="str">
            <v>20114</v>
          </cell>
          <cell r="B18" t="str">
            <v>知识产权事务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20123</v>
          </cell>
          <cell r="B19" t="str">
            <v>民族事务</v>
          </cell>
          <cell r="C19">
            <v>4</v>
          </cell>
          <cell r="D19">
            <v>16</v>
          </cell>
          <cell r="E19">
            <v>17</v>
          </cell>
        </row>
        <row r="20">
          <cell r="A20" t="str">
            <v>20125</v>
          </cell>
          <cell r="B20" t="str">
            <v>港澳台事务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20126</v>
          </cell>
          <cell r="B21" t="str">
            <v>档案事务</v>
          </cell>
          <cell r="C21">
            <v>51</v>
          </cell>
          <cell r="D21">
            <v>74</v>
          </cell>
          <cell r="E21">
            <v>51</v>
          </cell>
        </row>
        <row r="22">
          <cell r="A22" t="str">
            <v>20128</v>
          </cell>
          <cell r="B22" t="str">
            <v>民主党派及工商联事务</v>
          </cell>
          <cell r="C22">
            <v>33</v>
          </cell>
          <cell r="D22">
            <v>51</v>
          </cell>
          <cell r="E22">
            <v>21</v>
          </cell>
        </row>
        <row r="23">
          <cell r="A23" t="str">
            <v>20129</v>
          </cell>
          <cell r="B23" t="str">
            <v>群众团体事务</v>
          </cell>
          <cell r="C23">
            <v>233</v>
          </cell>
          <cell r="D23">
            <v>292</v>
          </cell>
          <cell r="E23">
            <v>244</v>
          </cell>
        </row>
        <row r="24">
          <cell r="A24" t="str">
            <v>20131</v>
          </cell>
          <cell r="B24" t="str">
            <v>党委办公厅（室）及相关机构事务</v>
          </cell>
          <cell r="C24">
            <v>889</v>
          </cell>
          <cell r="D24">
            <v>787</v>
          </cell>
          <cell r="E24">
            <v>927</v>
          </cell>
        </row>
        <row r="25">
          <cell r="A25" t="str">
            <v>20132</v>
          </cell>
          <cell r="B25" t="str">
            <v>组织事务</v>
          </cell>
          <cell r="C25">
            <v>2038</v>
          </cell>
          <cell r="D25">
            <v>663</v>
          </cell>
          <cell r="E25">
            <v>2723</v>
          </cell>
        </row>
        <row r="26">
          <cell r="A26" t="str">
            <v>20133</v>
          </cell>
          <cell r="B26" t="str">
            <v>宣传事务</v>
          </cell>
          <cell r="C26">
            <v>181</v>
          </cell>
          <cell r="D26">
            <v>349</v>
          </cell>
          <cell r="E26">
            <v>274</v>
          </cell>
        </row>
        <row r="27">
          <cell r="A27" t="str">
            <v>20134</v>
          </cell>
          <cell r="B27" t="str">
            <v>统战事务</v>
          </cell>
          <cell r="C27">
            <v>191</v>
          </cell>
          <cell r="D27">
            <v>280</v>
          </cell>
          <cell r="E27">
            <v>316</v>
          </cell>
        </row>
        <row r="28">
          <cell r="A28" t="str">
            <v>20135</v>
          </cell>
          <cell r="B28" t="str">
            <v>对外联络事务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20136</v>
          </cell>
          <cell r="B29" t="str">
            <v>其他共产党事务支出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20137</v>
          </cell>
          <cell r="B30" t="str">
            <v>网信事务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20138</v>
          </cell>
          <cell r="B31" t="str">
            <v>市场监督管理事务</v>
          </cell>
          <cell r="C31">
            <v>1563</v>
          </cell>
          <cell r="D31">
            <v>2374</v>
          </cell>
          <cell r="E31">
            <v>1695</v>
          </cell>
        </row>
        <row r="32">
          <cell r="A32" t="str">
            <v>20139</v>
          </cell>
          <cell r="B32" t="str">
            <v>社会工作事务</v>
          </cell>
          <cell r="C32">
            <v>194</v>
          </cell>
          <cell r="D32">
            <v>44</v>
          </cell>
          <cell r="E32">
            <v>317</v>
          </cell>
        </row>
        <row r="33">
          <cell r="A33" t="str">
            <v>20140</v>
          </cell>
          <cell r="B33" t="str">
            <v>信访事务</v>
          </cell>
          <cell r="C33">
            <v>162</v>
          </cell>
          <cell r="D33">
            <v>296</v>
          </cell>
          <cell r="E33">
            <v>519</v>
          </cell>
        </row>
        <row r="34">
          <cell r="A34" t="str">
            <v>20141</v>
          </cell>
          <cell r="B34" t="str">
            <v>数据事务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20199</v>
          </cell>
          <cell r="B35" t="str">
            <v>其他一般公共服务支出</v>
          </cell>
          <cell r="C35">
            <v>0</v>
          </cell>
          <cell r="D35">
            <v>352</v>
          </cell>
          <cell r="E35">
            <v>0</v>
          </cell>
        </row>
        <row r="36">
          <cell r="A36" t="str">
            <v>202</v>
          </cell>
          <cell r="B36" t="str">
            <v>外交支出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20201</v>
          </cell>
          <cell r="B37" t="str">
            <v>外交管理事务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20202</v>
          </cell>
          <cell r="B38" t="str">
            <v>驻外机构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20203</v>
          </cell>
          <cell r="B39" t="str">
            <v>对外援助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20204</v>
          </cell>
          <cell r="B40" t="str">
            <v>国际组织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20205</v>
          </cell>
          <cell r="B41" t="str">
            <v>对外合作与交流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20206</v>
          </cell>
          <cell r="B42" t="str">
            <v>对外宣传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20207</v>
          </cell>
          <cell r="B43" t="str">
            <v>边界勘界联检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20208</v>
          </cell>
          <cell r="B44" t="str">
            <v>国际发展合作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20299</v>
          </cell>
          <cell r="B45" t="str">
            <v>其他外交支出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203</v>
          </cell>
          <cell r="B46" t="str">
            <v>国防支出</v>
          </cell>
          <cell r="C46">
            <v>151</v>
          </cell>
          <cell r="D46">
            <v>276</v>
          </cell>
          <cell r="E46">
            <v>143</v>
          </cell>
        </row>
        <row r="47">
          <cell r="A47" t="str">
            <v>20301</v>
          </cell>
          <cell r="B47" t="str">
            <v>军费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20304</v>
          </cell>
          <cell r="B48" t="str">
            <v>国防科研事业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20305</v>
          </cell>
          <cell r="B49" t="str">
            <v>专项工程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20306</v>
          </cell>
          <cell r="B50" t="str">
            <v>国防动员</v>
          </cell>
          <cell r="C50">
            <v>151</v>
          </cell>
          <cell r="D50">
            <v>276</v>
          </cell>
          <cell r="E50">
            <v>143</v>
          </cell>
        </row>
        <row r="51">
          <cell r="A51" t="str">
            <v>20399</v>
          </cell>
          <cell r="B51" t="str">
            <v>其他国防支出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204</v>
          </cell>
          <cell r="B52" t="str">
            <v>公共安全支出</v>
          </cell>
          <cell r="C52">
            <v>10894</v>
          </cell>
          <cell r="D52">
            <v>11851</v>
          </cell>
          <cell r="E52">
            <v>11981</v>
          </cell>
        </row>
        <row r="53">
          <cell r="A53" t="str">
            <v>20401</v>
          </cell>
          <cell r="B53" t="str">
            <v>武装警察部队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20402</v>
          </cell>
          <cell r="B54" t="str">
            <v>公安</v>
          </cell>
          <cell r="C54">
            <v>9744</v>
          </cell>
          <cell r="D54">
            <v>10288</v>
          </cell>
          <cell r="E54">
            <v>8739</v>
          </cell>
        </row>
        <row r="55">
          <cell r="A55" t="str">
            <v>20403</v>
          </cell>
          <cell r="B55" t="str">
            <v>国家安全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20404</v>
          </cell>
          <cell r="B56" t="str">
            <v>检察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20405</v>
          </cell>
          <cell r="B57" t="str">
            <v>法院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20406</v>
          </cell>
          <cell r="B58" t="str">
            <v>司法</v>
          </cell>
          <cell r="C58">
            <v>1150</v>
          </cell>
          <cell r="D58">
            <v>1167</v>
          </cell>
          <cell r="E58">
            <v>1337</v>
          </cell>
        </row>
        <row r="59">
          <cell r="A59" t="str">
            <v>20407</v>
          </cell>
          <cell r="B59" t="str">
            <v>监狱</v>
          </cell>
          <cell r="C59">
            <v>0</v>
          </cell>
          <cell r="D59">
            <v>70</v>
          </cell>
          <cell r="E59">
            <v>0</v>
          </cell>
        </row>
        <row r="60">
          <cell r="A60" t="str">
            <v>20408</v>
          </cell>
          <cell r="B60" t="str">
            <v>强制隔离戒毒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20409</v>
          </cell>
          <cell r="B61" t="str">
            <v>国家保密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20410</v>
          </cell>
          <cell r="B62" t="str">
            <v>缉私警察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20499</v>
          </cell>
          <cell r="B63" t="str">
            <v>其他公共安全支出</v>
          </cell>
          <cell r="C63">
            <v>0</v>
          </cell>
          <cell r="D63">
            <v>326</v>
          </cell>
          <cell r="E63">
            <v>1905</v>
          </cell>
        </row>
        <row r="64">
          <cell r="A64" t="str">
            <v>205</v>
          </cell>
          <cell r="B64" t="str">
            <v>教育支出</v>
          </cell>
          <cell r="C64">
            <v>50021</v>
          </cell>
          <cell r="D64">
            <v>42667</v>
          </cell>
          <cell r="E64">
            <v>48568</v>
          </cell>
        </row>
        <row r="65">
          <cell r="A65" t="str">
            <v>20501</v>
          </cell>
          <cell r="B65" t="str">
            <v>教育管理事务</v>
          </cell>
          <cell r="C65">
            <v>147</v>
          </cell>
          <cell r="D65">
            <v>247</v>
          </cell>
          <cell r="E65">
            <v>174</v>
          </cell>
        </row>
        <row r="66">
          <cell r="A66" t="str">
            <v>20502</v>
          </cell>
          <cell r="B66" t="str">
            <v>普通教育</v>
          </cell>
          <cell r="C66">
            <v>44043</v>
          </cell>
          <cell r="D66">
            <v>38696</v>
          </cell>
          <cell r="E66">
            <v>43286</v>
          </cell>
        </row>
        <row r="67">
          <cell r="A67" t="str">
            <v>20503</v>
          </cell>
          <cell r="B67" t="str">
            <v>职业教育</v>
          </cell>
          <cell r="C67">
            <v>3827</v>
          </cell>
          <cell r="D67">
            <v>2053</v>
          </cell>
          <cell r="E67">
            <v>3563</v>
          </cell>
        </row>
        <row r="68">
          <cell r="A68" t="str">
            <v>20504</v>
          </cell>
          <cell r="B68" t="str">
            <v>成人教育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20505</v>
          </cell>
          <cell r="B69" t="str">
            <v>广播电视教育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20506</v>
          </cell>
          <cell r="B70" t="str">
            <v>留学教育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20507</v>
          </cell>
          <cell r="B71" t="str">
            <v>特殊教育</v>
          </cell>
          <cell r="C71">
            <v>441</v>
          </cell>
          <cell r="D71">
            <v>315</v>
          </cell>
          <cell r="E71">
            <v>586</v>
          </cell>
        </row>
        <row r="72">
          <cell r="A72" t="str">
            <v>20508</v>
          </cell>
          <cell r="B72" t="str">
            <v>进修及培训</v>
          </cell>
          <cell r="C72">
            <v>751</v>
          </cell>
          <cell r="D72">
            <v>681</v>
          </cell>
          <cell r="E72">
            <v>751</v>
          </cell>
        </row>
        <row r="73">
          <cell r="A73" t="str">
            <v>20509</v>
          </cell>
          <cell r="B73" t="str">
            <v>教育费附加安排的支出</v>
          </cell>
          <cell r="C73">
            <v>0</v>
          </cell>
          <cell r="D73">
            <v>273</v>
          </cell>
          <cell r="E73">
            <v>0</v>
          </cell>
        </row>
        <row r="74">
          <cell r="A74" t="str">
            <v>20599</v>
          </cell>
          <cell r="B74" t="str">
            <v>其他教育支出</v>
          </cell>
          <cell r="C74">
            <v>812</v>
          </cell>
          <cell r="D74">
            <v>402</v>
          </cell>
          <cell r="E74">
            <v>208</v>
          </cell>
        </row>
        <row r="75">
          <cell r="A75" t="str">
            <v>206</v>
          </cell>
          <cell r="B75" t="str">
            <v>科学技术支出</v>
          </cell>
          <cell r="C75">
            <v>313</v>
          </cell>
          <cell r="D75">
            <v>331</v>
          </cell>
          <cell r="E75">
            <v>347</v>
          </cell>
        </row>
        <row r="76">
          <cell r="A76" t="str">
            <v>20601</v>
          </cell>
          <cell r="B76" t="str">
            <v>科学技术管理事务</v>
          </cell>
          <cell r="C76">
            <v>40</v>
          </cell>
          <cell r="D76">
            <v>53</v>
          </cell>
          <cell r="E76">
            <v>45</v>
          </cell>
        </row>
        <row r="77">
          <cell r="A77" t="str">
            <v>20602</v>
          </cell>
          <cell r="B77" t="str">
            <v>基础研究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20603</v>
          </cell>
          <cell r="B78" t="str">
            <v>应用研究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20604</v>
          </cell>
          <cell r="B79" t="str">
            <v>技术研究与开发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20605</v>
          </cell>
          <cell r="B80" t="str">
            <v>科技条件与服务</v>
          </cell>
          <cell r="C80">
            <v>0</v>
          </cell>
          <cell r="D80">
            <v>12</v>
          </cell>
          <cell r="E80">
            <v>0</v>
          </cell>
        </row>
        <row r="81">
          <cell r="A81" t="str">
            <v>20606</v>
          </cell>
          <cell r="B81" t="str">
            <v>社会科学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20607</v>
          </cell>
          <cell r="B82" t="str">
            <v>科学技术普及</v>
          </cell>
          <cell r="C82">
            <v>155</v>
          </cell>
          <cell r="D82">
            <v>147</v>
          </cell>
          <cell r="E82">
            <v>164</v>
          </cell>
        </row>
        <row r="83">
          <cell r="A83" t="str">
            <v>20608</v>
          </cell>
          <cell r="B83" t="str">
            <v>科技交流与合作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20609</v>
          </cell>
          <cell r="B84" t="str">
            <v>科技重大项目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20699</v>
          </cell>
          <cell r="B85" t="str">
            <v>其他科学技术支出</v>
          </cell>
          <cell r="C85">
            <v>118</v>
          </cell>
          <cell r="D85">
            <v>119</v>
          </cell>
          <cell r="E85">
            <v>138</v>
          </cell>
        </row>
        <row r="86">
          <cell r="A86" t="str">
            <v>207</v>
          </cell>
          <cell r="B86" t="str">
            <v>文化旅游体育与传媒支出</v>
          </cell>
          <cell r="C86">
            <v>3207</v>
          </cell>
          <cell r="D86">
            <v>4721</v>
          </cell>
          <cell r="E86">
            <v>3108</v>
          </cell>
        </row>
        <row r="87">
          <cell r="A87" t="str">
            <v>20701</v>
          </cell>
          <cell r="B87" t="str">
            <v>文化和旅游</v>
          </cell>
          <cell r="C87">
            <v>2053</v>
          </cell>
          <cell r="D87">
            <v>2214</v>
          </cell>
          <cell r="E87">
            <v>2072</v>
          </cell>
        </row>
        <row r="88">
          <cell r="A88" t="str">
            <v>20702</v>
          </cell>
          <cell r="B88" t="str">
            <v>文物</v>
          </cell>
          <cell r="C88">
            <v>155</v>
          </cell>
          <cell r="D88">
            <v>79</v>
          </cell>
          <cell r="E88">
            <v>137</v>
          </cell>
        </row>
        <row r="89">
          <cell r="A89" t="str">
            <v>20703</v>
          </cell>
          <cell r="B89" t="str">
            <v>体育</v>
          </cell>
          <cell r="C89">
            <v>320</v>
          </cell>
          <cell r="D89">
            <v>177</v>
          </cell>
          <cell r="E89">
            <v>222</v>
          </cell>
        </row>
        <row r="90">
          <cell r="A90" t="str">
            <v>20706</v>
          </cell>
          <cell r="B90" t="str">
            <v>新闻出版电影</v>
          </cell>
          <cell r="C90">
            <v>0</v>
          </cell>
          <cell r="D90">
            <v>265</v>
          </cell>
          <cell r="E90">
            <v>0</v>
          </cell>
        </row>
        <row r="91">
          <cell r="A91" t="str">
            <v>20708</v>
          </cell>
          <cell r="B91" t="str">
            <v>广播电视</v>
          </cell>
          <cell r="C91">
            <v>679</v>
          </cell>
          <cell r="D91">
            <v>656</v>
          </cell>
          <cell r="E91">
            <v>677</v>
          </cell>
        </row>
        <row r="92">
          <cell r="A92" t="str">
            <v>20799</v>
          </cell>
          <cell r="B92" t="str">
            <v>其他文化旅游体育与传媒支出</v>
          </cell>
          <cell r="C92">
            <v>0</v>
          </cell>
          <cell r="D92">
            <v>1330</v>
          </cell>
          <cell r="E92">
            <v>0</v>
          </cell>
        </row>
        <row r="93">
          <cell r="A93" t="str">
            <v>208</v>
          </cell>
          <cell r="B93" t="str">
            <v>社会保障和就业支出</v>
          </cell>
          <cell r="C93">
            <v>78407</v>
          </cell>
          <cell r="D93">
            <v>84305</v>
          </cell>
          <cell r="E93">
            <v>79368</v>
          </cell>
        </row>
        <row r="94">
          <cell r="A94" t="str">
            <v>20801</v>
          </cell>
          <cell r="B94" t="str">
            <v>人力资源和社会保障管理事务</v>
          </cell>
          <cell r="C94">
            <v>1205</v>
          </cell>
          <cell r="D94">
            <v>1740</v>
          </cell>
          <cell r="E94">
            <v>1261</v>
          </cell>
        </row>
        <row r="95">
          <cell r="A95" t="str">
            <v>20802</v>
          </cell>
          <cell r="B95" t="str">
            <v>民政管理事务</v>
          </cell>
          <cell r="C95">
            <v>362</v>
          </cell>
          <cell r="D95">
            <v>602</v>
          </cell>
          <cell r="E95">
            <v>352</v>
          </cell>
        </row>
        <row r="96">
          <cell r="A96" t="str">
            <v>20805</v>
          </cell>
          <cell r="B96" t="str">
            <v>行政事业单位养老支出</v>
          </cell>
          <cell r="C96">
            <v>36220</v>
          </cell>
          <cell r="D96">
            <v>40326</v>
          </cell>
          <cell r="E96">
            <v>39912</v>
          </cell>
        </row>
        <row r="97">
          <cell r="A97" t="str">
            <v>20806</v>
          </cell>
          <cell r="B97" t="str">
            <v>企业改革补助</v>
          </cell>
          <cell r="C97">
            <v>74</v>
          </cell>
          <cell r="D97">
            <v>2</v>
          </cell>
          <cell r="E97">
            <v>74</v>
          </cell>
        </row>
        <row r="98">
          <cell r="A98" t="str">
            <v>20807</v>
          </cell>
          <cell r="B98" t="str">
            <v>就业补助</v>
          </cell>
          <cell r="C98">
            <v>4372</v>
          </cell>
          <cell r="D98">
            <v>8074</v>
          </cell>
          <cell r="E98">
            <v>3334</v>
          </cell>
        </row>
        <row r="99">
          <cell r="A99" t="str">
            <v>20808</v>
          </cell>
          <cell r="B99" t="str">
            <v>抚恤</v>
          </cell>
          <cell r="C99">
            <v>3894</v>
          </cell>
          <cell r="D99">
            <v>3680</v>
          </cell>
          <cell r="E99">
            <v>3657</v>
          </cell>
        </row>
        <row r="100">
          <cell r="A100" t="str">
            <v>20809</v>
          </cell>
          <cell r="B100" t="str">
            <v>退役安置</v>
          </cell>
          <cell r="C100">
            <v>1216</v>
          </cell>
          <cell r="D100">
            <v>897</v>
          </cell>
          <cell r="E100">
            <v>1108</v>
          </cell>
        </row>
        <row r="101">
          <cell r="A101" t="str">
            <v>20810</v>
          </cell>
          <cell r="B101" t="str">
            <v>社会福利</v>
          </cell>
          <cell r="C101">
            <v>760</v>
          </cell>
          <cell r="D101">
            <v>1110</v>
          </cell>
          <cell r="E101">
            <v>563</v>
          </cell>
        </row>
        <row r="102">
          <cell r="A102" t="str">
            <v>20811</v>
          </cell>
          <cell r="B102" t="str">
            <v>残疾人事业</v>
          </cell>
          <cell r="C102">
            <v>1507</v>
          </cell>
          <cell r="D102">
            <v>2752</v>
          </cell>
          <cell r="E102">
            <v>1475</v>
          </cell>
        </row>
        <row r="103">
          <cell r="A103" t="str">
            <v>20816</v>
          </cell>
          <cell r="B103" t="str">
            <v>红十字事业</v>
          </cell>
          <cell r="C103">
            <v>28</v>
          </cell>
          <cell r="D103">
            <v>37</v>
          </cell>
          <cell r="E103">
            <v>42</v>
          </cell>
        </row>
        <row r="104">
          <cell r="A104" t="str">
            <v>20819</v>
          </cell>
          <cell r="B104" t="str">
            <v>最低生活保障</v>
          </cell>
          <cell r="C104">
            <v>10506</v>
          </cell>
          <cell r="D104">
            <v>10795</v>
          </cell>
          <cell r="E104">
            <v>11742</v>
          </cell>
        </row>
        <row r="105">
          <cell r="A105" t="str">
            <v>20820</v>
          </cell>
          <cell r="B105" t="str">
            <v>临时救助</v>
          </cell>
          <cell r="C105">
            <v>13</v>
          </cell>
          <cell r="D105">
            <v>179</v>
          </cell>
          <cell r="E105">
            <v>248</v>
          </cell>
        </row>
        <row r="106">
          <cell r="A106" t="str">
            <v>20821</v>
          </cell>
          <cell r="B106" t="str">
            <v>特困人员救助供养</v>
          </cell>
          <cell r="C106">
            <v>2295</v>
          </cell>
          <cell r="D106">
            <v>1809</v>
          </cell>
          <cell r="E106">
            <v>2349</v>
          </cell>
        </row>
        <row r="107">
          <cell r="A107" t="str">
            <v>20824</v>
          </cell>
          <cell r="B107" t="str">
            <v>补充道路交通事故社会救助基金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20825</v>
          </cell>
          <cell r="B108" t="str">
            <v>其他生活救助</v>
          </cell>
          <cell r="C108">
            <v>5</v>
          </cell>
          <cell r="D108">
            <v>578</v>
          </cell>
          <cell r="E108">
            <v>6</v>
          </cell>
        </row>
        <row r="109">
          <cell r="A109" t="str">
            <v>20826</v>
          </cell>
          <cell r="B109" t="str">
            <v>财政对基本养老保险基金的补助</v>
          </cell>
          <cell r="C109">
            <v>15473</v>
          </cell>
          <cell r="D109">
            <v>11093</v>
          </cell>
          <cell r="E109">
            <v>12807</v>
          </cell>
        </row>
        <row r="110">
          <cell r="A110" t="str">
            <v>20827</v>
          </cell>
          <cell r="B110" t="str">
            <v>财政对其他社会保险基金的补助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20828</v>
          </cell>
          <cell r="B111" t="str">
            <v>退役军人管理事务</v>
          </cell>
          <cell r="C111">
            <v>325</v>
          </cell>
          <cell r="D111">
            <v>317</v>
          </cell>
          <cell r="E111">
            <v>378</v>
          </cell>
        </row>
        <row r="112">
          <cell r="A112" t="str">
            <v>20830</v>
          </cell>
          <cell r="B112" t="str">
            <v>财政代缴社会保险费支出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20899</v>
          </cell>
          <cell r="B113" t="str">
            <v>其他社会保障和就业支出</v>
          </cell>
          <cell r="C113">
            <v>152</v>
          </cell>
          <cell r="D113">
            <v>314</v>
          </cell>
          <cell r="E113">
            <v>60</v>
          </cell>
        </row>
        <row r="114">
          <cell r="A114" t="str">
            <v>210</v>
          </cell>
          <cell r="B114" t="str">
            <v>卫生健康支出</v>
          </cell>
          <cell r="C114">
            <v>23104</v>
          </cell>
          <cell r="D114">
            <v>20680</v>
          </cell>
          <cell r="E114">
            <v>24707</v>
          </cell>
        </row>
        <row r="115">
          <cell r="A115" t="str">
            <v>21001</v>
          </cell>
          <cell r="B115" t="str">
            <v>卫生健康管理事务</v>
          </cell>
          <cell r="C115">
            <v>196</v>
          </cell>
          <cell r="D115">
            <v>2385</v>
          </cell>
          <cell r="E115">
            <v>211</v>
          </cell>
        </row>
        <row r="116">
          <cell r="A116" t="str">
            <v>21002</v>
          </cell>
          <cell r="B116" t="str">
            <v>公立医院</v>
          </cell>
          <cell r="C116">
            <v>2832</v>
          </cell>
          <cell r="D116">
            <v>1549</v>
          </cell>
          <cell r="E116">
            <v>3398</v>
          </cell>
        </row>
        <row r="117">
          <cell r="A117" t="str">
            <v>21003</v>
          </cell>
          <cell r="B117" t="str">
            <v>基层医疗卫生机构</v>
          </cell>
          <cell r="C117">
            <v>4414</v>
          </cell>
          <cell r="D117">
            <v>2470</v>
          </cell>
          <cell r="E117">
            <v>3972</v>
          </cell>
        </row>
        <row r="118">
          <cell r="A118" t="str">
            <v>21004</v>
          </cell>
          <cell r="B118" t="str">
            <v>公共卫生</v>
          </cell>
          <cell r="C118">
            <v>4415</v>
          </cell>
          <cell r="D118">
            <v>3616</v>
          </cell>
          <cell r="E118">
            <v>4745</v>
          </cell>
        </row>
        <row r="119">
          <cell r="A119" t="str">
            <v>21007</v>
          </cell>
          <cell r="B119" t="str">
            <v>计划生育事务</v>
          </cell>
          <cell r="C119">
            <v>1811</v>
          </cell>
          <cell r="D119">
            <v>2735</v>
          </cell>
          <cell r="E119">
            <v>1705</v>
          </cell>
        </row>
        <row r="120">
          <cell r="A120" t="str">
            <v>21011</v>
          </cell>
          <cell r="B120" t="str">
            <v>行政事业单位医疗</v>
          </cell>
          <cell r="C120">
            <v>3849</v>
          </cell>
          <cell r="D120">
            <v>3649</v>
          </cell>
          <cell r="E120">
            <v>3918</v>
          </cell>
        </row>
        <row r="121">
          <cell r="A121" t="str">
            <v>21012</v>
          </cell>
          <cell r="B121" t="str">
            <v>财政对基本医疗保险基金的补助</v>
          </cell>
          <cell r="C121">
            <v>2720</v>
          </cell>
          <cell r="D121">
            <v>2160</v>
          </cell>
          <cell r="E121">
            <v>2639</v>
          </cell>
        </row>
        <row r="122">
          <cell r="A122" t="str">
            <v>21013</v>
          </cell>
          <cell r="B122" t="str">
            <v>医疗救助</v>
          </cell>
          <cell r="C122">
            <v>2063</v>
          </cell>
          <cell r="D122">
            <v>1215</v>
          </cell>
          <cell r="E122">
            <v>3088</v>
          </cell>
        </row>
        <row r="123">
          <cell r="A123" t="str">
            <v>21014</v>
          </cell>
          <cell r="B123" t="str">
            <v>优抚对象医疗</v>
          </cell>
          <cell r="C123">
            <v>179</v>
          </cell>
          <cell r="D123">
            <v>453</v>
          </cell>
          <cell r="E123">
            <v>478</v>
          </cell>
        </row>
        <row r="124">
          <cell r="A124" t="str">
            <v>21015</v>
          </cell>
          <cell r="B124" t="str">
            <v>医疗保障管理事务</v>
          </cell>
          <cell r="C124">
            <v>306</v>
          </cell>
          <cell r="D124">
            <v>386</v>
          </cell>
          <cell r="E124">
            <v>354</v>
          </cell>
        </row>
        <row r="125">
          <cell r="A125" t="str">
            <v>21017</v>
          </cell>
          <cell r="B125" t="str">
            <v>中医药事务</v>
          </cell>
          <cell r="C125">
            <v>200</v>
          </cell>
          <cell r="D125">
            <v>21</v>
          </cell>
          <cell r="E125">
            <v>179</v>
          </cell>
        </row>
        <row r="126">
          <cell r="A126" t="str">
            <v>21018</v>
          </cell>
          <cell r="B126" t="str">
            <v>疾病预防控制事务</v>
          </cell>
          <cell r="C126">
            <v>0</v>
          </cell>
          <cell r="D126">
            <v>0</v>
          </cell>
          <cell r="E126">
            <v>0</v>
          </cell>
        </row>
        <row r="127">
          <cell r="A127" t="str">
            <v>21019</v>
          </cell>
          <cell r="B127" t="str">
            <v>托育服务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21099</v>
          </cell>
          <cell r="B128" t="str">
            <v>其他卫生健康支出</v>
          </cell>
          <cell r="C128">
            <v>119</v>
          </cell>
          <cell r="D128">
            <v>41</v>
          </cell>
          <cell r="E128">
            <v>20</v>
          </cell>
        </row>
        <row r="129">
          <cell r="A129" t="str">
            <v>211</v>
          </cell>
          <cell r="B129" t="str">
            <v>节能环保支出</v>
          </cell>
          <cell r="C129">
            <v>6424</v>
          </cell>
          <cell r="D129">
            <v>7907</v>
          </cell>
          <cell r="E129">
            <v>5095</v>
          </cell>
        </row>
        <row r="130">
          <cell r="A130" t="str">
            <v>21101</v>
          </cell>
          <cell r="B130" t="str">
            <v>环境保护管理事务</v>
          </cell>
          <cell r="C130">
            <v>0</v>
          </cell>
          <cell r="D130">
            <v>77</v>
          </cell>
          <cell r="E130">
            <v>0</v>
          </cell>
        </row>
        <row r="131">
          <cell r="A131" t="str">
            <v>21102</v>
          </cell>
          <cell r="B131" t="str">
            <v>环境监测与监察</v>
          </cell>
          <cell r="C131">
            <v>0</v>
          </cell>
          <cell r="D131">
            <v>16</v>
          </cell>
          <cell r="E131">
            <v>0</v>
          </cell>
        </row>
        <row r="132">
          <cell r="A132" t="str">
            <v>21103</v>
          </cell>
          <cell r="B132" t="str">
            <v>污染防治</v>
          </cell>
          <cell r="C132">
            <v>1023</v>
          </cell>
          <cell r="D132">
            <v>2702</v>
          </cell>
          <cell r="E132">
            <v>2934</v>
          </cell>
        </row>
        <row r="133">
          <cell r="A133" t="str">
            <v>21104</v>
          </cell>
          <cell r="B133" t="str">
            <v>自然生态保护</v>
          </cell>
          <cell r="C133">
            <v>801</v>
          </cell>
          <cell r="D133">
            <v>435</v>
          </cell>
          <cell r="E133">
            <v>2</v>
          </cell>
        </row>
        <row r="134">
          <cell r="A134" t="str">
            <v>21105</v>
          </cell>
          <cell r="B134" t="str">
            <v>森林保护修复</v>
          </cell>
          <cell r="C134">
            <v>4600</v>
          </cell>
          <cell r="D134">
            <v>4580</v>
          </cell>
          <cell r="E134">
            <v>2149</v>
          </cell>
        </row>
        <row r="135">
          <cell r="A135" t="str">
            <v>21107</v>
          </cell>
          <cell r="B135" t="str">
            <v>风沙荒漠治理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21108</v>
          </cell>
          <cell r="B136" t="str">
            <v>退牧还草</v>
          </cell>
          <cell r="C136">
            <v>0</v>
          </cell>
          <cell r="D136">
            <v>0</v>
          </cell>
          <cell r="E136">
            <v>0</v>
          </cell>
        </row>
        <row r="137">
          <cell r="A137" t="str">
            <v>21109</v>
          </cell>
          <cell r="B137" t="str">
            <v>已垦草原退耕还草</v>
          </cell>
          <cell r="C137">
            <v>0</v>
          </cell>
          <cell r="D137">
            <v>0</v>
          </cell>
          <cell r="E137">
            <v>0</v>
          </cell>
        </row>
        <row r="138">
          <cell r="A138" t="str">
            <v>21110</v>
          </cell>
          <cell r="B138" t="str">
            <v>能源节约利用</v>
          </cell>
          <cell r="C138">
            <v>0</v>
          </cell>
          <cell r="D138">
            <v>0</v>
          </cell>
          <cell r="E138">
            <v>10</v>
          </cell>
        </row>
        <row r="139">
          <cell r="A139" t="str">
            <v>21111</v>
          </cell>
          <cell r="B139" t="str">
            <v>污染减排</v>
          </cell>
          <cell r="C139">
            <v>0</v>
          </cell>
          <cell r="D139">
            <v>50</v>
          </cell>
          <cell r="E139">
            <v>0</v>
          </cell>
        </row>
        <row r="140">
          <cell r="A140" t="str">
            <v>21112</v>
          </cell>
          <cell r="B140" t="str">
            <v>清洁能源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21113</v>
          </cell>
          <cell r="B141" t="str">
            <v>循环经济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21114</v>
          </cell>
          <cell r="B142" t="str">
            <v>能源管理事务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21199</v>
          </cell>
          <cell r="B143" t="str">
            <v>其他节能环保支出</v>
          </cell>
          <cell r="C143">
            <v>0</v>
          </cell>
          <cell r="D143">
            <v>47</v>
          </cell>
          <cell r="E143">
            <v>0</v>
          </cell>
        </row>
        <row r="144">
          <cell r="A144" t="str">
            <v>212</v>
          </cell>
          <cell r="B144" t="str">
            <v>城乡社区支出</v>
          </cell>
          <cell r="C144">
            <v>9488</v>
          </cell>
          <cell r="D144">
            <v>21998</v>
          </cell>
          <cell r="E144">
            <v>19733</v>
          </cell>
        </row>
        <row r="145">
          <cell r="A145" t="str">
            <v>21201</v>
          </cell>
          <cell r="B145" t="str">
            <v>城乡社区管理事务</v>
          </cell>
          <cell r="C145">
            <v>1308</v>
          </cell>
          <cell r="D145">
            <v>6331</v>
          </cell>
          <cell r="E145">
            <v>4962</v>
          </cell>
        </row>
        <row r="146">
          <cell r="A146" t="str">
            <v>21202</v>
          </cell>
          <cell r="B146" t="str">
            <v>城乡社区规划与管理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21203</v>
          </cell>
          <cell r="B147" t="str">
            <v>城乡社区公共设施</v>
          </cell>
          <cell r="C147">
            <v>6326</v>
          </cell>
          <cell r="D147">
            <v>8639</v>
          </cell>
          <cell r="E147">
            <v>6238</v>
          </cell>
        </row>
        <row r="148">
          <cell r="A148" t="str">
            <v>21205</v>
          </cell>
          <cell r="B148" t="str">
            <v>城乡社区环境卫生</v>
          </cell>
          <cell r="C148">
            <v>336</v>
          </cell>
          <cell r="D148">
            <v>4449</v>
          </cell>
          <cell r="E148">
            <v>7994</v>
          </cell>
        </row>
        <row r="149">
          <cell r="A149" t="str">
            <v>21206</v>
          </cell>
          <cell r="B149" t="str">
            <v>建设市场管理与监督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21299</v>
          </cell>
          <cell r="B150" t="str">
            <v>其他城乡社区支出</v>
          </cell>
          <cell r="C150">
            <v>1518</v>
          </cell>
          <cell r="D150">
            <v>2579</v>
          </cell>
          <cell r="E150">
            <v>539</v>
          </cell>
        </row>
        <row r="151">
          <cell r="A151" t="str">
            <v>213</v>
          </cell>
          <cell r="B151" t="str">
            <v>农林水支出</v>
          </cell>
          <cell r="C151">
            <v>58545</v>
          </cell>
          <cell r="D151">
            <v>73616</v>
          </cell>
          <cell r="E151">
            <v>80698</v>
          </cell>
        </row>
        <row r="152">
          <cell r="A152" t="str">
            <v>21301</v>
          </cell>
          <cell r="B152" t="str">
            <v>农业农村</v>
          </cell>
          <cell r="C152">
            <v>30006</v>
          </cell>
          <cell r="D152">
            <v>24675</v>
          </cell>
          <cell r="E152">
            <v>47437</v>
          </cell>
        </row>
        <row r="153">
          <cell r="A153" t="str">
            <v>21302</v>
          </cell>
          <cell r="B153" t="str">
            <v>林业和草原</v>
          </cell>
          <cell r="C153">
            <v>3044</v>
          </cell>
          <cell r="D153">
            <v>1990</v>
          </cell>
          <cell r="E153">
            <v>1447</v>
          </cell>
        </row>
        <row r="154">
          <cell r="A154" t="str">
            <v>21303</v>
          </cell>
          <cell r="B154" t="str">
            <v>水利</v>
          </cell>
          <cell r="C154">
            <v>5361</v>
          </cell>
          <cell r="D154">
            <v>23039</v>
          </cell>
          <cell r="E154">
            <v>5707</v>
          </cell>
        </row>
        <row r="155">
          <cell r="A155" t="str">
            <v>21305</v>
          </cell>
          <cell r="B155" t="str">
            <v>巩固脱贫攻坚成果衔接乡村振兴</v>
          </cell>
          <cell r="C155">
            <v>5531</v>
          </cell>
          <cell r="D155">
            <v>9307</v>
          </cell>
          <cell r="E155">
            <v>5585</v>
          </cell>
        </row>
        <row r="156">
          <cell r="A156" t="str">
            <v>21307</v>
          </cell>
          <cell r="B156" t="str">
            <v>农村综合改革</v>
          </cell>
          <cell r="C156">
            <v>5540</v>
          </cell>
          <cell r="D156">
            <v>4811</v>
          </cell>
          <cell r="E156">
            <v>9528</v>
          </cell>
        </row>
        <row r="157">
          <cell r="A157" t="str">
            <v>21308</v>
          </cell>
          <cell r="B157" t="str">
            <v>普惠金融发展支出</v>
          </cell>
          <cell r="C157">
            <v>638</v>
          </cell>
          <cell r="D157">
            <v>255</v>
          </cell>
          <cell r="E157">
            <v>2552</v>
          </cell>
        </row>
        <row r="158">
          <cell r="A158" t="str">
            <v>21309</v>
          </cell>
          <cell r="B158" t="str">
            <v>目标价格补贴</v>
          </cell>
          <cell r="C158">
            <v>8386</v>
          </cell>
          <cell r="D158">
            <v>9336</v>
          </cell>
          <cell r="E158">
            <v>8403</v>
          </cell>
        </row>
        <row r="159">
          <cell r="A159" t="str">
            <v>21399</v>
          </cell>
          <cell r="B159" t="str">
            <v>其他农林水支出</v>
          </cell>
          <cell r="C159">
            <v>39</v>
          </cell>
          <cell r="D159">
            <v>203</v>
          </cell>
          <cell r="E159">
            <v>39</v>
          </cell>
        </row>
        <row r="160">
          <cell r="A160" t="str">
            <v>214</v>
          </cell>
          <cell r="B160" t="str">
            <v>交通运输支出</v>
          </cell>
          <cell r="C160">
            <v>8158</v>
          </cell>
          <cell r="D160">
            <v>4490</v>
          </cell>
          <cell r="E160">
            <v>13294</v>
          </cell>
        </row>
        <row r="161">
          <cell r="A161" t="str">
            <v>21401</v>
          </cell>
          <cell r="B161" t="str">
            <v>公路水路运输</v>
          </cell>
          <cell r="C161">
            <v>6406</v>
          </cell>
          <cell r="D161">
            <v>3156</v>
          </cell>
          <cell r="E161">
            <v>12966</v>
          </cell>
        </row>
        <row r="162">
          <cell r="A162" t="str">
            <v>21402</v>
          </cell>
          <cell r="B162" t="str">
            <v>铁路运输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21403</v>
          </cell>
          <cell r="B163" t="str">
            <v>民用航空运输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21405</v>
          </cell>
          <cell r="B164" t="str">
            <v>邮政业支出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21499</v>
          </cell>
          <cell r="B165" t="str">
            <v>其他交通运输支出</v>
          </cell>
          <cell r="C165">
            <v>1752</v>
          </cell>
          <cell r="D165">
            <v>1334</v>
          </cell>
          <cell r="E165">
            <v>328</v>
          </cell>
        </row>
        <row r="166">
          <cell r="A166" t="str">
            <v>215</v>
          </cell>
          <cell r="B166" t="str">
            <v>资源勘探工业信息等支出</v>
          </cell>
          <cell r="C166">
            <v>5480</v>
          </cell>
          <cell r="D166">
            <v>1600</v>
          </cell>
          <cell r="E166">
            <v>1382</v>
          </cell>
        </row>
        <row r="167">
          <cell r="A167" t="str">
            <v>21501</v>
          </cell>
          <cell r="B167" t="str">
            <v>资源勘探开发</v>
          </cell>
          <cell r="C167">
            <v>0</v>
          </cell>
          <cell r="D167">
            <v>38</v>
          </cell>
          <cell r="E167">
            <v>0</v>
          </cell>
        </row>
        <row r="168">
          <cell r="A168" t="str">
            <v>21502</v>
          </cell>
          <cell r="B168" t="str">
            <v>制造业</v>
          </cell>
          <cell r="C168">
            <v>0</v>
          </cell>
          <cell r="D168">
            <v>500</v>
          </cell>
          <cell r="E168">
            <v>1012</v>
          </cell>
        </row>
        <row r="169">
          <cell r="A169" t="str">
            <v>21503</v>
          </cell>
          <cell r="B169" t="str">
            <v>建筑业</v>
          </cell>
          <cell r="C169">
            <v>0</v>
          </cell>
          <cell r="D169">
            <v>322</v>
          </cell>
          <cell r="E169">
            <v>0</v>
          </cell>
        </row>
        <row r="170">
          <cell r="A170" t="str">
            <v>21505</v>
          </cell>
          <cell r="B170" t="str">
            <v>工业和信息产业</v>
          </cell>
          <cell r="C170">
            <v>294</v>
          </cell>
          <cell r="D170">
            <v>445</v>
          </cell>
          <cell r="E170">
            <v>312</v>
          </cell>
        </row>
        <row r="171">
          <cell r="A171" t="str">
            <v>21507</v>
          </cell>
          <cell r="B171" t="str">
            <v>国有资产监管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21508</v>
          </cell>
          <cell r="B172" t="str">
            <v>支持中小企业发展和管理支出</v>
          </cell>
          <cell r="C172">
            <v>5012</v>
          </cell>
          <cell r="D172">
            <v>82</v>
          </cell>
          <cell r="E172">
            <v>58</v>
          </cell>
        </row>
        <row r="173">
          <cell r="A173" t="str">
            <v>21599</v>
          </cell>
          <cell r="B173" t="str">
            <v>其他资源勘探工业信息等支出</v>
          </cell>
          <cell r="C173">
            <v>174</v>
          </cell>
          <cell r="D173">
            <v>213</v>
          </cell>
          <cell r="E173">
            <v>0</v>
          </cell>
        </row>
        <row r="174">
          <cell r="A174" t="str">
            <v>216</v>
          </cell>
          <cell r="B174" t="str">
            <v>商业服务业等支出</v>
          </cell>
          <cell r="C174">
            <v>777</v>
          </cell>
          <cell r="D174">
            <v>797</v>
          </cell>
          <cell r="E174">
            <v>2047</v>
          </cell>
        </row>
        <row r="175">
          <cell r="A175" t="str">
            <v>21602</v>
          </cell>
          <cell r="B175" t="str">
            <v>商业流通事务</v>
          </cell>
          <cell r="C175">
            <v>742</v>
          </cell>
          <cell r="D175">
            <v>651</v>
          </cell>
          <cell r="E175">
            <v>740</v>
          </cell>
        </row>
        <row r="176">
          <cell r="A176" t="str">
            <v>21606</v>
          </cell>
          <cell r="B176" t="str">
            <v>涉外发展服务支出</v>
          </cell>
          <cell r="C176">
            <v>30</v>
          </cell>
          <cell r="D176">
            <v>41</v>
          </cell>
          <cell r="E176">
            <v>7</v>
          </cell>
        </row>
        <row r="177">
          <cell r="A177" t="str">
            <v>21699</v>
          </cell>
          <cell r="B177" t="str">
            <v>其他商业服务业等支出</v>
          </cell>
          <cell r="C177">
            <v>5</v>
          </cell>
          <cell r="D177">
            <v>105</v>
          </cell>
          <cell r="E177">
            <v>1300</v>
          </cell>
        </row>
        <row r="178">
          <cell r="A178" t="str">
            <v>217</v>
          </cell>
          <cell r="B178" t="str">
            <v>金融支出</v>
          </cell>
          <cell r="C178">
            <v>0</v>
          </cell>
          <cell r="D178">
            <v>30</v>
          </cell>
          <cell r="E178">
            <v>10</v>
          </cell>
        </row>
        <row r="179">
          <cell r="A179" t="str">
            <v>21701</v>
          </cell>
          <cell r="B179" t="str">
            <v>金融部门行政支出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21702</v>
          </cell>
          <cell r="B180" t="str">
            <v>金融部门监管支出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21703</v>
          </cell>
          <cell r="B181" t="str">
            <v>金融发展支出</v>
          </cell>
          <cell r="C181">
            <v>0</v>
          </cell>
          <cell r="D181">
            <v>30</v>
          </cell>
          <cell r="E181">
            <v>10</v>
          </cell>
        </row>
        <row r="182">
          <cell r="A182" t="str">
            <v>21704</v>
          </cell>
          <cell r="B182" t="str">
            <v>金融调控支出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21799</v>
          </cell>
          <cell r="B183" t="str">
            <v>其他金融支出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219</v>
          </cell>
          <cell r="B184" t="str">
            <v>援助其他地区支出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21901</v>
          </cell>
          <cell r="B185" t="str">
            <v>一般公共服务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21902</v>
          </cell>
          <cell r="B186" t="str">
            <v>教育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21903</v>
          </cell>
          <cell r="B187" t="str">
            <v>文化旅游体育与传媒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21904</v>
          </cell>
          <cell r="B188" t="str">
            <v>卫生健康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21905</v>
          </cell>
          <cell r="B189" t="str">
            <v>节能环保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21906</v>
          </cell>
          <cell r="B190" t="str">
            <v>农业农村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21907</v>
          </cell>
          <cell r="B191" t="str">
            <v>交通运输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21908</v>
          </cell>
          <cell r="B192" t="str">
            <v>住房保障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21999</v>
          </cell>
          <cell r="B193" t="str">
            <v>其他支出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220</v>
          </cell>
          <cell r="B194" t="str">
            <v>自然资源海洋气象等支出</v>
          </cell>
          <cell r="C194">
            <v>2053</v>
          </cell>
          <cell r="D194">
            <v>4736</v>
          </cell>
          <cell r="E194">
            <v>1027</v>
          </cell>
        </row>
        <row r="195">
          <cell r="A195" t="str">
            <v>22001</v>
          </cell>
          <cell r="B195" t="str">
            <v>自然资源事务</v>
          </cell>
          <cell r="C195">
            <v>2034</v>
          </cell>
          <cell r="D195">
            <v>4644</v>
          </cell>
          <cell r="E195">
            <v>1007</v>
          </cell>
        </row>
        <row r="196">
          <cell r="A196" t="str">
            <v>22005</v>
          </cell>
          <cell r="B196" t="str">
            <v>气象事务</v>
          </cell>
          <cell r="C196">
            <v>0</v>
          </cell>
          <cell r="D196">
            <v>75</v>
          </cell>
          <cell r="E196">
            <v>20</v>
          </cell>
        </row>
        <row r="197">
          <cell r="A197" t="str">
            <v>22099</v>
          </cell>
          <cell r="B197" t="str">
            <v>其他自然资源海洋气象等支出</v>
          </cell>
          <cell r="C197">
            <v>19</v>
          </cell>
          <cell r="D197">
            <v>17</v>
          </cell>
          <cell r="E197">
            <v>0</v>
          </cell>
        </row>
        <row r="198">
          <cell r="A198" t="str">
            <v>221</v>
          </cell>
          <cell r="B198" t="str">
            <v>住房保障支出</v>
          </cell>
          <cell r="C198">
            <v>8407</v>
          </cell>
          <cell r="D198">
            <v>13828</v>
          </cell>
          <cell r="E198">
            <v>6318</v>
          </cell>
        </row>
        <row r="199">
          <cell r="A199" t="str">
            <v>22101</v>
          </cell>
          <cell r="B199" t="str">
            <v>保障性安居工程支出</v>
          </cell>
          <cell r="C199">
            <v>2394</v>
          </cell>
          <cell r="D199">
            <v>9786</v>
          </cell>
          <cell r="E199">
            <v>198</v>
          </cell>
        </row>
        <row r="200">
          <cell r="A200" t="str">
            <v>22102</v>
          </cell>
          <cell r="B200" t="str">
            <v>住房改革支出</v>
          </cell>
          <cell r="C200">
            <v>6013</v>
          </cell>
          <cell r="D200">
            <v>4042</v>
          </cell>
          <cell r="E200">
            <v>6120</v>
          </cell>
        </row>
        <row r="201">
          <cell r="A201" t="str">
            <v>22103</v>
          </cell>
          <cell r="B201" t="str">
            <v>城乡社区住宅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222</v>
          </cell>
          <cell r="B202" t="str">
            <v>粮油物资储备支出</v>
          </cell>
          <cell r="C202">
            <v>3493</v>
          </cell>
          <cell r="D202">
            <v>960</v>
          </cell>
          <cell r="E202">
            <v>3945</v>
          </cell>
        </row>
        <row r="203">
          <cell r="A203" t="str">
            <v>22201</v>
          </cell>
          <cell r="B203" t="str">
            <v>粮油物资事务</v>
          </cell>
          <cell r="C203">
            <v>2453</v>
          </cell>
          <cell r="D203">
            <v>618</v>
          </cell>
          <cell r="E203">
            <v>3945</v>
          </cell>
        </row>
        <row r="204">
          <cell r="A204" t="str">
            <v>22203</v>
          </cell>
          <cell r="B204" t="str">
            <v>能源储备</v>
          </cell>
          <cell r="C204">
            <v>40</v>
          </cell>
          <cell r="D204">
            <v>76</v>
          </cell>
          <cell r="E204">
            <v>0</v>
          </cell>
        </row>
        <row r="205">
          <cell r="A205" t="str">
            <v>22204</v>
          </cell>
          <cell r="B205" t="str">
            <v>粮油储备</v>
          </cell>
          <cell r="C205">
            <v>0</v>
          </cell>
          <cell r="D205">
            <v>170</v>
          </cell>
          <cell r="E205">
            <v>0</v>
          </cell>
        </row>
        <row r="206">
          <cell r="A206" t="str">
            <v>22205</v>
          </cell>
          <cell r="B206" t="str">
            <v>重要商品储备</v>
          </cell>
          <cell r="C206">
            <v>1000</v>
          </cell>
          <cell r="D206">
            <v>96</v>
          </cell>
          <cell r="E206">
            <v>0</v>
          </cell>
        </row>
        <row r="207">
          <cell r="A207" t="str">
            <v>224</v>
          </cell>
          <cell r="B207" t="str">
            <v>灾害防治及应急管理支出</v>
          </cell>
          <cell r="C207">
            <v>1226</v>
          </cell>
          <cell r="D207">
            <v>2193</v>
          </cell>
          <cell r="E207">
            <v>1854</v>
          </cell>
        </row>
        <row r="208">
          <cell r="A208" t="str">
            <v>22401</v>
          </cell>
          <cell r="B208" t="str">
            <v>应急管理事务</v>
          </cell>
          <cell r="C208">
            <v>368</v>
          </cell>
          <cell r="D208">
            <v>416</v>
          </cell>
          <cell r="E208">
            <v>371</v>
          </cell>
        </row>
        <row r="209">
          <cell r="A209" t="str">
            <v>22402</v>
          </cell>
          <cell r="B209" t="str">
            <v>消防救援事务</v>
          </cell>
          <cell r="C209">
            <v>615</v>
          </cell>
          <cell r="D209">
            <v>821</v>
          </cell>
          <cell r="E209">
            <v>675</v>
          </cell>
        </row>
        <row r="210">
          <cell r="A210" t="str">
            <v>22404</v>
          </cell>
          <cell r="B210" t="str">
            <v>矿山安全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22405</v>
          </cell>
          <cell r="B211" t="str">
            <v>地震事务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22406</v>
          </cell>
          <cell r="B212" t="str">
            <v>自然灾害防治</v>
          </cell>
          <cell r="C212">
            <v>10</v>
          </cell>
          <cell r="D212">
            <v>852</v>
          </cell>
          <cell r="E212">
            <v>137</v>
          </cell>
        </row>
        <row r="213">
          <cell r="A213" t="str">
            <v>22407</v>
          </cell>
          <cell r="B213" t="str">
            <v>自然灾害救灾及恢复重建支出</v>
          </cell>
          <cell r="C213">
            <v>23</v>
          </cell>
          <cell r="D213">
            <v>84</v>
          </cell>
          <cell r="E213">
            <v>671</v>
          </cell>
        </row>
        <row r="214">
          <cell r="A214" t="str">
            <v>22499</v>
          </cell>
          <cell r="B214" t="str">
            <v>其他灾害防治及应急管理支出</v>
          </cell>
          <cell r="C214">
            <v>210</v>
          </cell>
          <cell r="D214">
            <v>20</v>
          </cell>
          <cell r="E214">
            <v>0</v>
          </cell>
        </row>
        <row r="215">
          <cell r="A215" t="str">
            <v>227</v>
          </cell>
          <cell r="B215" t="str">
            <v>预备费</v>
          </cell>
          <cell r="C215">
            <v>3000</v>
          </cell>
          <cell r="D215">
            <v>0</v>
          </cell>
          <cell r="E215">
            <v>4000</v>
          </cell>
        </row>
        <row r="216">
          <cell r="A216" t="str">
            <v>229</v>
          </cell>
          <cell r="B216" t="str">
            <v>其他支出</v>
          </cell>
          <cell r="C216">
            <v>0</v>
          </cell>
          <cell r="D216">
            <v>0</v>
          </cell>
          <cell r="E216">
            <v>2691</v>
          </cell>
        </row>
        <row r="217">
          <cell r="A217" t="str">
            <v>22902</v>
          </cell>
          <cell r="B217" t="str">
            <v>年初预留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22999</v>
          </cell>
          <cell r="B218" t="str">
            <v>其他支出</v>
          </cell>
          <cell r="C218">
            <v>0</v>
          </cell>
          <cell r="D218">
            <v>0</v>
          </cell>
          <cell r="E218">
            <v>2691</v>
          </cell>
        </row>
        <row r="219">
          <cell r="A219" t="str">
            <v>232</v>
          </cell>
          <cell r="B219" t="str">
            <v>债务付息支出</v>
          </cell>
          <cell r="C219">
            <v>8640</v>
          </cell>
          <cell r="D219">
            <v>7463</v>
          </cell>
          <cell r="E219">
            <v>7264</v>
          </cell>
        </row>
        <row r="220">
          <cell r="A220" t="str">
            <v>23203</v>
          </cell>
          <cell r="B220" t="str">
            <v>地方政府一般债务付息支出</v>
          </cell>
          <cell r="C220">
            <v>8640</v>
          </cell>
          <cell r="D220">
            <v>7463</v>
          </cell>
          <cell r="E220">
            <v>7264</v>
          </cell>
        </row>
        <row r="221">
          <cell r="A221" t="str">
            <v>233</v>
          </cell>
          <cell r="B221" t="str">
            <v>债务发行费用支出</v>
          </cell>
          <cell r="C221">
            <v>58</v>
          </cell>
          <cell r="D221">
            <v>19</v>
          </cell>
          <cell r="E221">
            <v>57</v>
          </cell>
        </row>
        <row r="222">
          <cell r="A222" t="str">
            <v>23303</v>
          </cell>
          <cell r="B222" t="str">
            <v>地方政府一般债务发行费用支出</v>
          </cell>
          <cell r="C222">
            <v>58</v>
          </cell>
          <cell r="D222">
            <v>19</v>
          </cell>
          <cell r="E222">
            <v>57</v>
          </cell>
        </row>
        <row r="224">
          <cell r="E224">
            <v>352788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J27" sqref="J27"/>
    </sheetView>
  </sheetViews>
  <sheetFormatPr defaultColWidth="6.35" defaultRowHeight="13.5"/>
  <cols>
    <col min="1" max="1" width="7.65" style="1" customWidth="1"/>
    <col min="2" max="2" width="16.8" style="1" customWidth="1"/>
    <col min="3" max="3" width="8.5" style="1" customWidth="1"/>
    <col min="4" max="27" width="9.35" style="1" customWidth="1"/>
    <col min="28" max="28" width="9.35" style="2" customWidth="1"/>
    <col min="29" max="29" width="9.35" style="1" customWidth="1"/>
  </cols>
  <sheetData>
    <row r="1" ht="14.25" spans="1:2">
      <c r="A1" s="25" t="s">
        <v>0</v>
      </c>
      <c r="B1" s="25"/>
    </row>
    <row r="2" ht="34.2" customHeight="1" spans="1:29">
      <c r="A2" s="26" t="s">
        <v>1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ht="17.1" customHeight="1" spans="1:2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2"/>
      <c r="AC3" s="23" t="s">
        <v>2</v>
      </c>
    </row>
    <row r="4" ht="31.5" customHeight="1" spans="1:29">
      <c r="A4" s="7" t="s">
        <v>3</v>
      </c>
      <c r="B4" s="8" t="s">
        <v>4</v>
      </c>
      <c r="C4" s="12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5"/>
      <c r="AC4" s="12"/>
    </row>
    <row r="5" ht="17.1" customHeight="1" spans="1:29">
      <c r="A5" s="10"/>
      <c r="B5" s="10"/>
      <c r="C5" s="9" t="s">
        <v>6</v>
      </c>
      <c r="D5" s="28" t="s">
        <v>7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8" t="s">
        <v>8</v>
      </c>
      <c r="V5" s="29"/>
      <c r="W5" s="29"/>
      <c r="X5" s="29"/>
      <c r="Y5" s="29"/>
      <c r="Z5" s="29"/>
      <c r="AA5" s="29"/>
      <c r="AB5" s="29"/>
      <c r="AC5" s="36"/>
    </row>
    <row r="6" ht="17.1" customHeight="1" spans="1:29">
      <c r="A6" s="10"/>
      <c r="B6" s="10"/>
      <c r="C6" s="9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0"/>
      <c r="V6" s="31"/>
      <c r="W6" s="31"/>
      <c r="X6" s="31"/>
      <c r="Y6" s="31"/>
      <c r="Z6" s="31"/>
      <c r="AA6" s="31"/>
      <c r="AB6" s="31"/>
      <c r="AC6" s="37"/>
    </row>
    <row r="7" ht="54" spans="1:29">
      <c r="A7" s="10"/>
      <c r="B7" s="10"/>
      <c r="C7" s="9"/>
      <c r="D7" s="32" t="s">
        <v>9</v>
      </c>
      <c r="E7" s="32" t="s">
        <v>10</v>
      </c>
      <c r="F7" s="32" t="s">
        <v>11</v>
      </c>
      <c r="G7" s="32" t="s">
        <v>12</v>
      </c>
      <c r="H7" s="32" t="s">
        <v>13</v>
      </c>
      <c r="I7" s="32" t="s">
        <v>14</v>
      </c>
      <c r="J7" s="32" t="s">
        <v>15</v>
      </c>
      <c r="K7" s="32" t="s">
        <v>16</v>
      </c>
      <c r="L7" s="32" t="s">
        <v>17</v>
      </c>
      <c r="M7" s="32" t="s">
        <v>18</v>
      </c>
      <c r="N7" s="32" t="s">
        <v>19</v>
      </c>
      <c r="O7" s="32" t="s">
        <v>20</v>
      </c>
      <c r="P7" s="32" t="s">
        <v>21</v>
      </c>
      <c r="Q7" s="32" t="s">
        <v>22</v>
      </c>
      <c r="R7" s="32" t="s">
        <v>23</v>
      </c>
      <c r="S7" s="32" t="s">
        <v>24</v>
      </c>
      <c r="T7" s="32" t="s">
        <v>25</v>
      </c>
      <c r="U7" s="32" t="s">
        <v>9</v>
      </c>
      <c r="V7" s="7" t="s">
        <v>26</v>
      </c>
      <c r="W7" s="7" t="s">
        <v>27</v>
      </c>
      <c r="X7" s="7" t="s">
        <v>28</v>
      </c>
      <c r="Y7" s="32" t="s">
        <v>29</v>
      </c>
      <c r="Z7" s="7" t="s">
        <v>30</v>
      </c>
      <c r="AA7" s="7" t="s">
        <v>31</v>
      </c>
      <c r="AB7" s="32" t="s">
        <v>32</v>
      </c>
      <c r="AC7" s="7" t="s">
        <v>33</v>
      </c>
    </row>
    <row r="8" s="24" customFormat="1" ht="15" spans="1:29">
      <c r="A8" s="10"/>
      <c r="B8" s="10"/>
      <c r="C8" s="33"/>
      <c r="D8" s="33" t="s">
        <v>34</v>
      </c>
      <c r="E8" s="33" t="s">
        <v>35</v>
      </c>
      <c r="F8" s="33" t="s">
        <v>36</v>
      </c>
      <c r="G8" s="33" t="s">
        <v>37</v>
      </c>
      <c r="H8" s="33" t="s">
        <v>38</v>
      </c>
      <c r="I8" s="33" t="s">
        <v>39</v>
      </c>
      <c r="J8" s="33" t="s">
        <v>40</v>
      </c>
      <c r="K8" s="33" t="s">
        <v>41</v>
      </c>
      <c r="L8" s="33" t="s">
        <v>42</v>
      </c>
      <c r="M8" s="33" t="s">
        <v>43</v>
      </c>
      <c r="N8" s="33" t="s">
        <v>44</v>
      </c>
      <c r="O8" s="33" t="s">
        <v>45</v>
      </c>
      <c r="P8" s="33" t="s">
        <v>46</v>
      </c>
      <c r="Q8" s="33" t="s">
        <v>47</v>
      </c>
      <c r="R8" s="33" t="s">
        <v>48</v>
      </c>
      <c r="S8" s="33" t="s">
        <v>49</v>
      </c>
      <c r="T8" s="33" t="s">
        <v>50</v>
      </c>
      <c r="U8" s="33" t="s">
        <v>51</v>
      </c>
      <c r="V8" s="33" t="s">
        <v>52</v>
      </c>
      <c r="W8" s="33" t="s">
        <v>53</v>
      </c>
      <c r="X8" s="33" t="s">
        <v>54</v>
      </c>
      <c r="Y8" s="33" t="s">
        <v>55</v>
      </c>
      <c r="Z8" s="33" t="s">
        <v>56</v>
      </c>
      <c r="AA8" s="33" t="s">
        <v>57</v>
      </c>
      <c r="AB8" s="33" t="s">
        <v>58</v>
      </c>
      <c r="AC8" s="38" t="s">
        <v>59</v>
      </c>
    </row>
    <row r="9" s="24" customFormat="1" ht="26.1" customHeight="1" spans="1:29">
      <c r="A9" s="18" t="str">
        <f>TbdqBM</f>
        <v>220524</v>
      </c>
      <c r="B9" s="19" t="str">
        <f>TbdqMC</f>
        <v>柳河县</v>
      </c>
      <c r="C9" s="20">
        <f ca="1">SUM(D9,U9)</f>
        <v>49999.5</v>
      </c>
      <c r="D9" s="20">
        <f ca="1">SUM(E9:T9)</f>
        <v>12000</v>
      </c>
      <c r="E9" s="20">
        <f ca="1">VLOOKUP(E8,'[1]表一（录入表）'!$A$6:$F$33,5,0)</f>
        <v>3579</v>
      </c>
      <c r="F9" s="20">
        <f ca="1">VLOOKUP(F8,'[1]表一（录入表）'!$A$6:$F$33,5,0)</f>
        <v>825</v>
      </c>
      <c r="G9" s="20"/>
      <c r="H9" s="20">
        <f ca="1">VLOOKUP(H8,'[1]表一（录入表）'!$A$6:$F$33,5,0)</f>
        <v>575</v>
      </c>
      <c r="I9" s="20">
        <f ca="1">VLOOKUP(I8,'[1]表一（录入表）'!$A$6:$F$33,5,0)</f>
        <v>88</v>
      </c>
      <c r="J9" s="20">
        <f ca="1">VLOOKUP(J8,'[1]表一（录入表）'!$A$6:$F$33,5,0)</f>
        <v>532</v>
      </c>
      <c r="K9" s="20">
        <f ca="1">VLOOKUP(K8,'[1]表一（录入表）'!$A$6:$F$33,5,0)</f>
        <v>1031</v>
      </c>
      <c r="L9" s="20">
        <f ca="1">VLOOKUP(L8,'[1]表一（录入表）'!$A$6:$F$33,5,0)</f>
        <v>232</v>
      </c>
      <c r="M9" s="20">
        <f ca="1">VLOOKUP(M8,'[1]表一（录入表）'!$A$6:$F$33,5,0)</f>
        <v>1086</v>
      </c>
      <c r="N9" s="20">
        <f ca="1">VLOOKUP(N8,'[1]表一（录入表）'!$A$6:$F$33,5,0)</f>
        <v>150</v>
      </c>
      <c r="O9" s="20">
        <f ca="1">VLOOKUP(O8,'[1]表一（录入表）'!$A$6:$F$33,5,0)</f>
        <v>628</v>
      </c>
      <c r="P9" s="20">
        <f ca="1">VLOOKUP(P8,'[1]表一（录入表）'!$A$6:$F$33,5,0)</f>
        <v>21</v>
      </c>
      <c r="Q9" s="20">
        <f ca="1">VLOOKUP(Q8,'[1]表一（录入表）'!$A$6:$F$33,5,0)</f>
        <v>2072</v>
      </c>
      <c r="R9" s="20">
        <f ca="1">VLOOKUP(R8,'[1]表一（录入表）'!$A$6:$F$33,5,0)</f>
        <v>1117</v>
      </c>
      <c r="S9" s="20">
        <f ca="1">VLOOKUP(S8,'[1]表一（录入表）'!$A$6:$F$33,5,0)</f>
        <v>64</v>
      </c>
      <c r="T9" s="20">
        <f ca="1">VLOOKUP(T8,'[1]表一（录入表）'!$A$6:$F$33,5,0)</f>
        <v>0</v>
      </c>
      <c r="U9" s="20">
        <f ca="1">SUM(V9:AC9)</f>
        <v>37999.5</v>
      </c>
      <c r="V9" s="20">
        <f ca="1">VLOOKUP(V8,'[1]表一（录入表）'!$A$6:$F$33,5,0)</f>
        <v>944</v>
      </c>
      <c r="W9" s="20">
        <f ca="1">VLOOKUP(W8,'[1]表一（录入表）'!$A$6:$F$33,5,0)</f>
        <v>1511</v>
      </c>
      <c r="X9" s="20">
        <f ca="1">VLOOKUP(X8,'[1]表一（录入表）'!$A$6:$F$33,5,0)</f>
        <v>2544.5</v>
      </c>
      <c r="Y9" s="20">
        <f ca="1">VLOOKUP(Y8,'[1]表一（录入表）'!$A$6:$F$33,5,0)</f>
        <v>0</v>
      </c>
      <c r="Z9" s="20">
        <f ca="1">VLOOKUP(Z8,'[1]表一（录入表）'!$A$6:$F$33,5,0)</f>
        <v>33000</v>
      </c>
      <c r="AA9" s="20">
        <f ca="1">VLOOKUP(AA8,'[1]表一（录入表）'!$A$6:$F$33,5,0)</f>
        <v>0</v>
      </c>
      <c r="AB9" s="20">
        <f ca="1">VLOOKUP(AB8,'[1]表一（录入表）'!$A$6:$F$33,5,0)</f>
        <v>0</v>
      </c>
      <c r="AC9" s="20">
        <f ca="1">VLOOKUP(AC8,'[1]表一（录入表）'!$A$6:$F$33,5,0)</f>
        <v>0</v>
      </c>
    </row>
    <row r="10" spans="1:29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9"/>
      <c r="AC10" s="34"/>
    </row>
    <row r="11" spans="1:29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9"/>
      <c r="AC11" s="34"/>
    </row>
    <row r="12" spans="1:29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9"/>
      <c r="AC12" s="34"/>
    </row>
  </sheetData>
  <mergeCells count="6">
    <mergeCell ref="A2:AC2"/>
    <mergeCell ref="D5:T5"/>
    <mergeCell ref="U5:AC5"/>
    <mergeCell ref="A4:A8"/>
    <mergeCell ref="B4:B8"/>
    <mergeCell ref="C5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workbookViewId="0">
      <selection activeCell="A2" sqref="A2:AB2"/>
    </sheetView>
  </sheetViews>
  <sheetFormatPr defaultColWidth="6.35" defaultRowHeight="13.5"/>
  <cols>
    <col min="1" max="1" width="7.65" style="1" customWidth="1"/>
    <col min="2" max="2" width="16.8" style="1" customWidth="1"/>
    <col min="3" max="16" width="9.05" style="1" customWidth="1"/>
    <col min="17" max="17" width="9.05" style="2" customWidth="1"/>
    <col min="18" max="28" width="9.05" style="1" customWidth="1"/>
  </cols>
  <sheetData>
    <row r="1" spans="1:2">
      <c r="A1" s="3" t="s">
        <v>60</v>
      </c>
      <c r="B1" s="3"/>
    </row>
    <row r="2" ht="34.2" customHeight="1" spans="1:28">
      <c r="A2" s="4" t="s">
        <v>61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7.1" customHeight="1" spans="1:28">
      <c r="A3" s="6"/>
      <c r="B3" s="6"/>
      <c r="C3" s="6" t="s">
        <v>62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2"/>
      <c r="R3" s="6"/>
      <c r="S3" s="6"/>
      <c r="T3" s="6"/>
      <c r="U3" s="6"/>
      <c r="V3" s="6"/>
      <c r="W3" s="6"/>
      <c r="X3" s="6"/>
      <c r="Y3" s="6"/>
      <c r="Z3" s="6"/>
      <c r="AA3" s="6"/>
      <c r="AB3" s="23" t="s">
        <v>2</v>
      </c>
    </row>
    <row r="4" ht="31.5" customHeight="1" spans="1:28">
      <c r="A4" s="7" t="s">
        <v>3</v>
      </c>
      <c r="B4" s="8" t="s">
        <v>4</v>
      </c>
      <c r="C4" s="9" t="s">
        <v>63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40.5" spans="1:28">
      <c r="A5" s="10"/>
      <c r="B5" s="10"/>
      <c r="C5" s="11" t="s">
        <v>64</v>
      </c>
      <c r="D5" s="11" t="s">
        <v>65</v>
      </c>
      <c r="E5" s="11" t="s">
        <v>66</v>
      </c>
      <c r="F5" s="11" t="s">
        <v>67</v>
      </c>
      <c r="G5" s="11" t="s">
        <v>68</v>
      </c>
      <c r="H5" s="11" t="s">
        <v>69</v>
      </c>
      <c r="I5" s="11" t="s">
        <v>70</v>
      </c>
      <c r="J5" s="11" t="s">
        <v>71</v>
      </c>
      <c r="K5" s="11" t="s">
        <v>72</v>
      </c>
      <c r="L5" s="11" t="s">
        <v>73</v>
      </c>
      <c r="M5" s="11" t="s">
        <v>74</v>
      </c>
      <c r="N5" s="11" t="s">
        <v>75</v>
      </c>
      <c r="O5" s="11" t="s">
        <v>76</v>
      </c>
      <c r="P5" s="11" t="s">
        <v>77</v>
      </c>
      <c r="Q5" s="11" t="s">
        <v>78</v>
      </c>
      <c r="R5" s="11" t="s">
        <v>79</v>
      </c>
      <c r="S5" s="11" t="s">
        <v>80</v>
      </c>
      <c r="T5" s="11" t="s">
        <v>81</v>
      </c>
      <c r="U5" s="11" t="s">
        <v>82</v>
      </c>
      <c r="V5" s="11" t="s">
        <v>83</v>
      </c>
      <c r="W5" s="11" t="s">
        <v>84</v>
      </c>
      <c r="X5" s="11" t="s">
        <v>85</v>
      </c>
      <c r="Y5" s="11" t="s">
        <v>86</v>
      </c>
      <c r="Z5" s="11" t="s">
        <v>87</v>
      </c>
      <c r="AA5" s="11" t="s">
        <v>88</v>
      </c>
      <c r="AB5" s="11" t="s">
        <v>89</v>
      </c>
    </row>
    <row r="6" ht="15" spans="1:28">
      <c r="A6" s="10"/>
      <c r="B6" s="10"/>
      <c r="C6" s="12"/>
      <c r="D6" s="13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101</v>
      </c>
      <c r="P6" s="13" t="s">
        <v>102</v>
      </c>
      <c r="Q6" s="13" t="s">
        <v>103</v>
      </c>
      <c r="R6" s="13" t="s">
        <v>104</v>
      </c>
      <c r="S6" s="13" t="s">
        <v>105</v>
      </c>
      <c r="T6" s="13" t="s">
        <v>106</v>
      </c>
      <c r="U6" s="13" t="s">
        <v>107</v>
      </c>
      <c r="V6" s="13" t="s">
        <v>108</v>
      </c>
      <c r="W6" s="13" t="s">
        <v>109</v>
      </c>
      <c r="X6" s="13" t="s">
        <v>110</v>
      </c>
      <c r="Y6" s="13" t="s">
        <v>111</v>
      </c>
      <c r="Z6" s="13" t="s">
        <v>112</v>
      </c>
      <c r="AA6" s="13" t="s">
        <v>113</v>
      </c>
      <c r="AB6" s="13" t="s">
        <v>114</v>
      </c>
    </row>
    <row r="7" ht="15" hidden="1" spans="1:28">
      <c r="A7" s="14"/>
      <c r="B7" s="14"/>
      <c r="C7" s="1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ht="15" hidden="1" spans="1:28">
      <c r="A8" s="14"/>
      <c r="B8" s="14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ht="26.1" customHeight="1" spans="1:28">
      <c r="A9" s="18" t="str">
        <f>TbdqBM</f>
        <v>220524</v>
      </c>
      <c r="B9" s="19" t="str">
        <f>TbdqMC</f>
        <v>柳河县</v>
      </c>
      <c r="C9" s="20">
        <f>[1]表二!E224</f>
        <v>352788</v>
      </c>
      <c r="D9" s="21">
        <f>VLOOKUP(D6,[1]表二!$A$6:$E$222,5,0)</f>
        <v>35151</v>
      </c>
      <c r="E9" s="21">
        <f>VLOOKUP(E6,[1]表二!$A$6:$E$222,5,0)</f>
        <v>0</v>
      </c>
      <c r="F9" s="21">
        <f>VLOOKUP(F6,[1]表二!$A$6:$E$222,5,0)</f>
        <v>143</v>
      </c>
      <c r="G9" s="21">
        <f>VLOOKUP(G6,[1]表二!$A$6:$E$222,5,0)</f>
        <v>11981</v>
      </c>
      <c r="H9" s="21">
        <f>VLOOKUP(H6,[1]表二!$A$6:$E$222,5,0)</f>
        <v>48568</v>
      </c>
      <c r="I9" s="21">
        <f>VLOOKUP(I6,[1]表二!$A$6:$E$222,5,0)</f>
        <v>347</v>
      </c>
      <c r="J9" s="21">
        <f>VLOOKUP(J6,[1]表二!$A$6:$E$222,5,0)</f>
        <v>3108</v>
      </c>
      <c r="K9" s="21">
        <f>VLOOKUP(K6,[1]表二!$A$6:$E$222,5,0)</f>
        <v>79368</v>
      </c>
      <c r="L9" s="21">
        <f>VLOOKUP(L6,[1]表二!$A$6:$E$222,5,0)</f>
        <v>24707</v>
      </c>
      <c r="M9" s="21">
        <f>VLOOKUP(M6,[1]表二!$A$6:$E$222,5,0)</f>
        <v>5095</v>
      </c>
      <c r="N9" s="21">
        <f>VLOOKUP(N6,[1]表二!$A$6:$E$222,5,0)</f>
        <v>19733</v>
      </c>
      <c r="O9" s="21">
        <f>VLOOKUP(O6,[1]表二!$A$6:$E$222,5,0)</f>
        <v>80698</v>
      </c>
      <c r="P9" s="21">
        <f>VLOOKUP(P6,[1]表二!$A$6:$E$222,5,0)</f>
        <v>13294</v>
      </c>
      <c r="Q9" s="21">
        <f>VLOOKUP(Q6,[1]表二!$A$6:$E$222,5,0)</f>
        <v>1382</v>
      </c>
      <c r="R9" s="21">
        <f>VLOOKUP(R6,[1]表二!$A$6:$E$222,5,0)</f>
        <v>2047</v>
      </c>
      <c r="S9" s="21">
        <f>VLOOKUP(S6,[1]表二!$A$6:$E$222,5,0)</f>
        <v>10</v>
      </c>
      <c r="T9" s="21">
        <f>VLOOKUP(T6,[1]表二!$A$6:$E$222,5,0)</f>
        <v>0</v>
      </c>
      <c r="U9" s="21">
        <f>VLOOKUP(U6,[1]表二!$A$6:$E$222,5,0)</f>
        <v>1027</v>
      </c>
      <c r="V9" s="21">
        <f>VLOOKUP(V6,[1]表二!$A$6:$E$222,5,0)</f>
        <v>6318</v>
      </c>
      <c r="W9" s="21">
        <f>VLOOKUP(W6,[1]表二!$A$6:$E$222,5,0)</f>
        <v>3945</v>
      </c>
      <c r="X9" s="21">
        <f>VLOOKUP(X6,[1]表二!$A$6:$E$222,5,0)</f>
        <v>1854</v>
      </c>
      <c r="Y9" s="21">
        <f>VLOOKUP(Y6,[1]表二!$A$6:$E$222,5,0)</f>
        <v>4000</v>
      </c>
      <c r="Z9" s="21">
        <f>VLOOKUP(Z6,[1]表二!$A$6:$E$222,5,0)</f>
        <v>2691</v>
      </c>
      <c r="AA9" s="21">
        <f>VLOOKUP(AA6,[1]表二!$A$6:$E$222,5,0)</f>
        <v>7264</v>
      </c>
      <c r="AB9" s="21">
        <f>VLOOKUP(AB6,[1]表二!$A$6:$E$222,5,0)</f>
        <v>57</v>
      </c>
    </row>
  </sheetData>
  <mergeCells count="4">
    <mergeCell ref="A2:AB2"/>
    <mergeCell ref="C4:AB4"/>
    <mergeCell ref="A4:A6"/>
    <mergeCell ref="B4:B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2025-04-07T02:04:59Z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084B1E12272D4D6686BC3FA2258E7B40_12</vt:lpwstr>
  </property>
</Properties>
</file>